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svrau530csm02.oceania.corp.anz.com\MKOPS\TM Securitisation\Kingfisher AU\Kingfisher Trust 2025-1\Settlements\2026\09. Sep\Other Reports\RBA\"/>
    </mc:Choice>
  </mc:AlternateContent>
  <xr:revisionPtr revIDLastSave="0" documentId="8_{FC4EDDDB-D1B5-44A4-95B6-BED0215B1D5C}" xr6:coauthVersionLast="47" xr6:coauthVersionMax="47" xr10:uidLastSave="{00000000-0000-0000-0000-000000000000}"/>
  <bookViews>
    <workbookView xWindow="4380" yWindow="-15480" windowWidth="25665" windowHeight="11175" xr2:uid="{155E395C-14B5-4D0E-A30E-421220B5C5E8}"/>
  </bookViews>
  <sheets>
    <sheet name="PUBLIC" sheetId="1" r:id="rId1"/>
  </sheets>
  <externalReferences>
    <externalReference r:id="rId2"/>
  </externalReferences>
  <definedNames>
    <definedName name="_xlnm._FilterDatabase" localSheetId="0" hidden="1">PUBLIC!$A$30:$R$1052</definedName>
    <definedName name="_xlnm.Print_Area" localSheetId="0">PUBLIC!$A$1:$L$1052</definedName>
    <definedName name="_xlnm.Print_Titles" localSheetId="0">PUBLIC!$30:$30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1016" i="1" l="1"/>
  <c r="E995" i="1"/>
  <c r="E994" i="1"/>
  <c r="E989" i="1"/>
  <c r="E988" i="1"/>
  <c r="E981" i="1"/>
  <c r="S958" i="1"/>
  <c r="S957" i="1"/>
  <c r="S955" i="1"/>
  <c r="S954" i="1"/>
  <c r="S953" i="1"/>
  <c r="S952" i="1"/>
  <c r="S951" i="1"/>
  <c r="S950" i="1"/>
  <c r="S949" i="1"/>
  <c r="S948" i="1"/>
  <c r="S947" i="1"/>
  <c r="S946" i="1"/>
  <c r="S945" i="1"/>
  <c r="S944" i="1"/>
  <c r="S943" i="1"/>
  <c r="S942" i="1"/>
  <c r="S941" i="1"/>
  <c r="S940" i="1"/>
  <c r="S939" i="1"/>
  <c r="S938" i="1"/>
  <c r="S937" i="1"/>
  <c r="S936" i="1"/>
  <c r="S935" i="1"/>
  <c r="S934" i="1"/>
  <c r="S933" i="1"/>
  <c r="S932" i="1"/>
  <c r="S931" i="1"/>
  <c r="S930" i="1"/>
  <c r="S929" i="1"/>
  <c r="S928" i="1"/>
  <c r="S927" i="1"/>
  <c r="S926" i="1"/>
  <c r="S925" i="1"/>
  <c r="S924" i="1"/>
  <c r="S923" i="1"/>
  <c r="S922" i="1"/>
  <c r="S921" i="1"/>
  <c r="S920" i="1"/>
  <c r="S919" i="1"/>
  <c r="S918" i="1"/>
  <c r="S917" i="1"/>
  <c r="S916" i="1"/>
  <c r="S915" i="1"/>
  <c r="S914" i="1"/>
  <c r="S913" i="1"/>
  <c r="S912" i="1"/>
  <c r="S911" i="1"/>
  <c r="S910" i="1"/>
  <c r="E910" i="1"/>
  <c r="S909" i="1"/>
  <c r="S908" i="1"/>
  <c r="S907" i="1"/>
  <c r="S906" i="1"/>
  <c r="S905" i="1"/>
  <c r="S904" i="1"/>
  <c r="S903" i="1"/>
  <c r="S902" i="1"/>
  <c r="S901" i="1"/>
  <c r="S900" i="1"/>
  <c r="S899" i="1"/>
  <c r="S898" i="1"/>
  <c r="E898" i="1"/>
  <c r="S897" i="1"/>
  <c r="E897" i="1"/>
  <c r="S896" i="1"/>
  <c r="S895" i="1"/>
  <c r="S894" i="1"/>
  <c r="E894" i="1"/>
  <c r="S893" i="1"/>
  <c r="E893" i="1"/>
  <c r="S892" i="1"/>
  <c r="E892" i="1"/>
  <c r="S891" i="1"/>
  <c r="E891" i="1"/>
  <c r="S890" i="1"/>
  <c r="E890" i="1"/>
  <c r="S889" i="1"/>
  <c r="E889" i="1"/>
  <c r="S888" i="1"/>
  <c r="S887" i="1"/>
  <c r="S886" i="1"/>
  <c r="S885" i="1"/>
  <c r="S884" i="1"/>
  <c r="S883" i="1"/>
  <c r="S881" i="1"/>
  <c r="S880" i="1"/>
  <c r="S879" i="1"/>
  <c r="S878" i="1"/>
  <c r="S877" i="1"/>
  <c r="S876" i="1"/>
  <c r="S875" i="1"/>
  <c r="S874" i="1"/>
  <c r="S872" i="1"/>
  <c r="S871" i="1"/>
  <c r="S869" i="1"/>
  <c r="S868" i="1"/>
  <c r="S867" i="1"/>
  <c r="S866" i="1"/>
  <c r="S865" i="1"/>
  <c r="S864" i="1"/>
  <c r="S863" i="1"/>
  <c r="S862" i="1"/>
  <c r="S861" i="1"/>
  <c r="S860" i="1"/>
  <c r="S859" i="1"/>
  <c r="S858" i="1"/>
  <c r="S857" i="1"/>
  <c r="S856" i="1"/>
  <c r="S855" i="1"/>
  <c r="S854" i="1"/>
  <c r="S853" i="1"/>
  <c r="S852" i="1"/>
  <c r="S851" i="1"/>
  <c r="S850" i="1"/>
  <c r="S849" i="1"/>
  <c r="S848" i="1"/>
  <c r="S847" i="1"/>
  <c r="S846" i="1"/>
  <c r="S845" i="1"/>
  <c r="S844" i="1"/>
  <c r="S843" i="1"/>
  <c r="S842" i="1"/>
  <c r="S841" i="1"/>
  <c r="S840" i="1"/>
  <c r="S839" i="1"/>
  <c r="S838" i="1"/>
  <c r="S837" i="1"/>
  <c r="S836" i="1"/>
  <c r="S835" i="1"/>
  <c r="S834" i="1"/>
  <c r="S833" i="1"/>
  <c r="S832" i="1"/>
  <c r="S831" i="1"/>
  <c r="S830" i="1"/>
  <c r="S829" i="1"/>
  <c r="S828" i="1"/>
  <c r="S827" i="1"/>
  <c r="S826" i="1"/>
  <c r="S825" i="1"/>
  <c r="S824" i="1"/>
  <c r="E824" i="1"/>
  <c r="S823" i="1"/>
  <c r="S822" i="1"/>
  <c r="S821" i="1"/>
  <c r="S820" i="1"/>
  <c r="S819" i="1"/>
  <c r="S818" i="1"/>
  <c r="S817" i="1"/>
  <c r="S816" i="1"/>
  <c r="S815" i="1"/>
  <c r="S814" i="1"/>
  <c r="S813" i="1"/>
  <c r="S812" i="1"/>
  <c r="E812" i="1"/>
  <c r="S811" i="1"/>
  <c r="E811" i="1"/>
  <c r="S810" i="1"/>
  <c r="S809" i="1"/>
  <c r="S808" i="1"/>
  <c r="E808" i="1"/>
  <c r="S807" i="1"/>
  <c r="E807" i="1"/>
  <c r="S806" i="1"/>
  <c r="E806" i="1"/>
  <c r="S805" i="1"/>
  <c r="E805" i="1"/>
  <c r="S804" i="1"/>
  <c r="E804" i="1"/>
  <c r="S803" i="1"/>
  <c r="E803" i="1"/>
  <c r="S802" i="1"/>
  <c r="S801" i="1"/>
  <c r="S800" i="1"/>
  <c r="S799" i="1"/>
  <c r="S798" i="1"/>
  <c r="S797" i="1"/>
  <c r="S795" i="1"/>
  <c r="S794" i="1"/>
  <c r="S793" i="1"/>
  <c r="S792" i="1"/>
  <c r="S791" i="1"/>
  <c r="S790" i="1"/>
  <c r="S789" i="1"/>
  <c r="S788" i="1"/>
  <c r="S786" i="1"/>
  <c r="S785" i="1"/>
  <c r="S783" i="1"/>
  <c r="S782" i="1"/>
  <c r="S781" i="1"/>
  <c r="S780" i="1"/>
  <c r="S779" i="1"/>
  <c r="S778" i="1"/>
  <c r="S777" i="1"/>
  <c r="S776" i="1"/>
  <c r="S775" i="1"/>
  <c r="S774" i="1"/>
  <c r="S773" i="1"/>
  <c r="S772" i="1"/>
  <c r="S771" i="1"/>
  <c r="S770" i="1"/>
  <c r="S769" i="1"/>
  <c r="S768" i="1"/>
  <c r="S767" i="1"/>
  <c r="S766" i="1"/>
  <c r="S765" i="1"/>
  <c r="S764" i="1"/>
  <c r="S763" i="1"/>
  <c r="S762" i="1"/>
  <c r="S761" i="1"/>
  <c r="S760" i="1"/>
  <c r="S759" i="1"/>
  <c r="S758" i="1"/>
  <c r="S757" i="1"/>
  <c r="S756" i="1"/>
  <c r="S755" i="1"/>
  <c r="S754" i="1"/>
  <c r="S753" i="1"/>
  <c r="S752" i="1"/>
  <c r="S751" i="1"/>
  <c r="S750" i="1"/>
  <c r="S749" i="1"/>
  <c r="S748" i="1"/>
  <c r="S747" i="1"/>
  <c r="S746" i="1"/>
  <c r="S745" i="1"/>
  <c r="S744" i="1"/>
  <c r="S743" i="1"/>
  <c r="S742" i="1"/>
  <c r="S741" i="1"/>
  <c r="S740" i="1"/>
  <c r="S739" i="1"/>
  <c r="S738" i="1"/>
  <c r="E738" i="1"/>
  <c r="S737" i="1"/>
  <c r="S736" i="1"/>
  <c r="S735" i="1"/>
  <c r="S734" i="1"/>
  <c r="S733" i="1"/>
  <c r="S732" i="1"/>
  <c r="S731" i="1"/>
  <c r="S730" i="1"/>
  <c r="S729" i="1"/>
  <c r="S728" i="1"/>
  <c r="S727" i="1"/>
  <c r="S726" i="1"/>
  <c r="E726" i="1"/>
  <c r="S725" i="1"/>
  <c r="E725" i="1"/>
  <c r="S724" i="1"/>
  <c r="S723" i="1"/>
  <c r="S722" i="1"/>
  <c r="E722" i="1"/>
  <c r="S721" i="1"/>
  <c r="E721" i="1"/>
  <c r="S720" i="1"/>
  <c r="E720" i="1"/>
  <c r="S719" i="1"/>
  <c r="E719" i="1"/>
  <c r="S718" i="1"/>
  <c r="E718" i="1"/>
  <c r="S717" i="1"/>
  <c r="E717" i="1"/>
  <c r="S716" i="1"/>
  <c r="S715" i="1"/>
  <c r="S714" i="1"/>
  <c r="S713" i="1"/>
  <c r="S712" i="1"/>
  <c r="S711" i="1"/>
  <c r="S709" i="1"/>
  <c r="S708" i="1"/>
  <c r="S707" i="1"/>
  <c r="S706" i="1"/>
  <c r="S705" i="1"/>
  <c r="S704" i="1"/>
  <c r="S703" i="1"/>
  <c r="S702" i="1"/>
  <c r="S700" i="1"/>
  <c r="S699" i="1"/>
  <c r="S697" i="1"/>
  <c r="S696" i="1"/>
  <c r="S695" i="1"/>
  <c r="S694" i="1"/>
  <c r="S693" i="1"/>
  <c r="S692" i="1"/>
  <c r="S691" i="1"/>
  <c r="S690" i="1"/>
  <c r="S689" i="1"/>
  <c r="S688" i="1"/>
  <c r="S687" i="1"/>
  <c r="S686" i="1"/>
  <c r="S685" i="1"/>
  <c r="S684" i="1"/>
  <c r="S683" i="1"/>
  <c r="S682" i="1"/>
  <c r="S681" i="1"/>
  <c r="S680" i="1"/>
  <c r="S679" i="1"/>
  <c r="S678" i="1"/>
  <c r="S677" i="1"/>
  <c r="S676" i="1"/>
  <c r="S675" i="1"/>
  <c r="S674" i="1"/>
  <c r="S673" i="1"/>
  <c r="S672" i="1"/>
  <c r="S671" i="1"/>
  <c r="S670" i="1"/>
  <c r="S669" i="1"/>
  <c r="S668" i="1"/>
  <c r="S667" i="1"/>
  <c r="S666" i="1"/>
  <c r="S665" i="1"/>
  <c r="S664" i="1"/>
  <c r="S663" i="1"/>
  <c r="S662" i="1"/>
  <c r="S661" i="1"/>
  <c r="S660" i="1"/>
  <c r="S659" i="1"/>
  <c r="S658" i="1"/>
  <c r="S657" i="1"/>
  <c r="S656" i="1"/>
  <c r="S655" i="1"/>
  <c r="S654" i="1"/>
  <c r="S653" i="1"/>
  <c r="S652" i="1"/>
  <c r="E652" i="1"/>
  <c r="S651" i="1"/>
  <c r="S650" i="1"/>
  <c r="S649" i="1"/>
  <c r="S648" i="1"/>
  <c r="S647" i="1"/>
  <c r="S646" i="1"/>
  <c r="S645" i="1"/>
  <c r="S644" i="1"/>
  <c r="S643" i="1"/>
  <c r="S642" i="1"/>
  <c r="S641" i="1"/>
  <c r="S640" i="1"/>
  <c r="E640" i="1"/>
  <c r="S639" i="1"/>
  <c r="E639" i="1"/>
  <c r="S638" i="1"/>
  <c r="S637" i="1"/>
  <c r="S636" i="1"/>
  <c r="E636" i="1"/>
  <c r="S635" i="1"/>
  <c r="E635" i="1"/>
  <c r="S634" i="1"/>
  <c r="E634" i="1"/>
  <c r="S633" i="1"/>
  <c r="E633" i="1"/>
  <c r="S632" i="1"/>
  <c r="E632" i="1"/>
  <c r="S631" i="1"/>
  <c r="E631" i="1"/>
  <c r="S630" i="1"/>
  <c r="S629" i="1"/>
  <c r="S628" i="1"/>
  <c r="S627" i="1"/>
  <c r="S626" i="1"/>
  <c r="S625" i="1"/>
  <c r="S623" i="1"/>
  <c r="S622" i="1"/>
  <c r="S621" i="1"/>
  <c r="S620" i="1"/>
  <c r="S619" i="1"/>
  <c r="S618" i="1"/>
  <c r="S617" i="1"/>
  <c r="S616" i="1"/>
  <c r="S614" i="1"/>
  <c r="S613" i="1"/>
  <c r="S611" i="1"/>
  <c r="S610" i="1"/>
  <c r="S609" i="1"/>
  <c r="S608" i="1"/>
  <c r="S607" i="1"/>
  <c r="S606" i="1"/>
  <c r="S605" i="1"/>
  <c r="S604" i="1"/>
  <c r="S603" i="1"/>
  <c r="S602" i="1"/>
  <c r="S601" i="1"/>
  <c r="S600" i="1"/>
  <c r="S599" i="1"/>
  <c r="S598" i="1"/>
  <c r="S597" i="1"/>
  <c r="S596" i="1"/>
  <c r="S595" i="1"/>
  <c r="S594" i="1"/>
  <c r="S593" i="1"/>
  <c r="S592" i="1"/>
  <c r="S591" i="1"/>
  <c r="S590" i="1"/>
  <c r="S589" i="1"/>
  <c r="S588" i="1"/>
  <c r="S587" i="1"/>
  <c r="S586" i="1"/>
  <c r="S585" i="1"/>
  <c r="S584" i="1"/>
  <c r="S583" i="1"/>
  <c r="S582" i="1"/>
  <c r="S581" i="1"/>
  <c r="S580" i="1"/>
  <c r="S579" i="1"/>
  <c r="S578" i="1"/>
  <c r="S577" i="1"/>
  <c r="S576" i="1"/>
  <c r="S575" i="1"/>
  <c r="S574" i="1"/>
  <c r="S573" i="1"/>
  <c r="S572" i="1"/>
  <c r="S571" i="1"/>
  <c r="S570" i="1"/>
  <c r="S569" i="1"/>
  <c r="S568" i="1"/>
  <c r="S567" i="1"/>
  <c r="S566" i="1"/>
  <c r="E566" i="1"/>
  <c r="S565" i="1"/>
  <c r="S564" i="1"/>
  <c r="S563" i="1"/>
  <c r="S562" i="1"/>
  <c r="S561" i="1"/>
  <c r="S560" i="1"/>
  <c r="S559" i="1"/>
  <c r="S558" i="1"/>
  <c r="S557" i="1"/>
  <c r="S556" i="1"/>
  <c r="S555" i="1"/>
  <c r="S554" i="1"/>
  <c r="E554" i="1"/>
  <c r="S553" i="1"/>
  <c r="E553" i="1"/>
  <c r="S552" i="1"/>
  <c r="S551" i="1"/>
  <c r="S550" i="1"/>
  <c r="E550" i="1"/>
  <c r="S549" i="1"/>
  <c r="E549" i="1"/>
  <c r="S548" i="1"/>
  <c r="E548" i="1"/>
  <c r="S547" i="1"/>
  <c r="E547" i="1"/>
  <c r="S546" i="1"/>
  <c r="E546" i="1"/>
  <c r="S545" i="1"/>
  <c r="E545" i="1"/>
  <c r="S544" i="1"/>
  <c r="S543" i="1"/>
  <c r="S542" i="1"/>
  <c r="S541" i="1"/>
  <c r="S540" i="1"/>
  <c r="S539" i="1"/>
  <c r="S537" i="1"/>
  <c r="S536" i="1"/>
  <c r="S535" i="1"/>
  <c r="S534" i="1"/>
  <c r="S533" i="1"/>
  <c r="S532" i="1"/>
  <c r="S531" i="1"/>
  <c r="S530" i="1"/>
  <c r="S528" i="1"/>
  <c r="S527" i="1"/>
  <c r="S526" i="1"/>
  <c r="S525" i="1"/>
  <c r="S524" i="1"/>
  <c r="S523" i="1"/>
  <c r="S522" i="1"/>
  <c r="S521" i="1"/>
  <c r="S519" i="1"/>
  <c r="S518" i="1"/>
  <c r="S516" i="1"/>
  <c r="S515" i="1"/>
  <c r="S513" i="1"/>
  <c r="S512" i="1"/>
  <c r="S511" i="1"/>
  <c r="S510" i="1"/>
  <c r="S509" i="1"/>
  <c r="S508" i="1"/>
  <c r="S507" i="1"/>
  <c r="S506" i="1"/>
  <c r="S505" i="1"/>
  <c r="S504" i="1"/>
  <c r="S503" i="1"/>
  <c r="S502" i="1"/>
  <c r="S501" i="1"/>
  <c r="S500" i="1"/>
  <c r="S499" i="1"/>
  <c r="S498" i="1"/>
  <c r="S497" i="1"/>
  <c r="S496" i="1"/>
  <c r="S495" i="1"/>
  <c r="S494" i="1"/>
  <c r="S493" i="1"/>
  <c r="S492" i="1"/>
  <c r="S491" i="1"/>
  <c r="S490" i="1"/>
  <c r="S489" i="1"/>
  <c r="S488" i="1"/>
  <c r="S487" i="1"/>
  <c r="S486" i="1"/>
  <c r="S485" i="1"/>
  <c r="S484" i="1"/>
  <c r="S483" i="1"/>
  <c r="S482" i="1"/>
  <c r="S481" i="1"/>
  <c r="S480" i="1"/>
  <c r="S479" i="1"/>
  <c r="S478" i="1"/>
  <c r="S477" i="1"/>
  <c r="S476" i="1"/>
  <c r="S475" i="1"/>
  <c r="S474" i="1"/>
  <c r="S473" i="1"/>
  <c r="S472" i="1"/>
  <c r="S471" i="1"/>
  <c r="S470" i="1"/>
  <c r="S469" i="1"/>
  <c r="S468" i="1"/>
  <c r="E468" i="1"/>
  <c r="S467" i="1"/>
  <c r="S466" i="1"/>
  <c r="S465" i="1"/>
  <c r="S464" i="1"/>
  <c r="S463" i="1"/>
  <c r="S462" i="1"/>
  <c r="S461" i="1"/>
  <c r="S460" i="1"/>
  <c r="S459" i="1"/>
  <c r="S458" i="1"/>
  <c r="S457" i="1"/>
  <c r="S456" i="1"/>
  <c r="E456" i="1"/>
  <c r="S455" i="1"/>
  <c r="E455" i="1"/>
  <c r="S454" i="1"/>
  <c r="S453" i="1"/>
  <c r="S452" i="1"/>
  <c r="E452" i="1"/>
  <c r="S451" i="1"/>
  <c r="E451" i="1"/>
  <c r="S450" i="1"/>
  <c r="E450" i="1"/>
  <c r="S449" i="1"/>
  <c r="E449" i="1"/>
  <c r="S448" i="1"/>
  <c r="E448" i="1"/>
  <c r="S447" i="1"/>
  <c r="E447" i="1"/>
  <c r="S446" i="1"/>
  <c r="S445" i="1"/>
  <c r="S444" i="1"/>
  <c r="S443" i="1"/>
  <c r="S442" i="1"/>
  <c r="S441" i="1"/>
  <c r="S439" i="1"/>
  <c r="S438" i="1"/>
  <c r="S437" i="1"/>
  <c r="S436" i="1"/>
  <c r="S435" i="1"/>
  <c r="S434" i="1"/>
  <c r="S433" i="1"/>
  <c r="S432" i="1"/>
  <c r="S430" i="1"/>
  <c r="S429" i="1"/>
  <c r="S428" i="1"/>
  <c r="S427" i="1"/>
  <c r="S426" i="1"/>
  <c r="S425" i="1"/>
  <c r="S424" i="1"/>
  <c r="S423" i="1"/>
  <c r="S421" i="1"/>
  <c r="S420" i="1"/>
  <c r="S418" i="1"/>
  <c r="S417" i="1"/>
  <c r="S415" i="1"/>
  <c r="S414" i="1"/>
  <c r="S413" i="1"/>
  <c r="S412" i="1"/>
  <c r="S411" i="1"/>
  <c r="S410" i="1"/>
  <c r="S409" i="1"/>
  <c r="S408" i="1"/>
  <c r="S407" i="1"/>
  <c r="S406" i="1"/>
  <c r="S405" i="1"/>
  <c r="S404" i="1"/>
  <c r="S403" i="1"/>
  <c r="S402" i="1"/>
  <c r="S401" i="1"/>
  <c r="S400" i="1"/>
  <c r="S399" i="1"/>
  <c r="S398" i="1"/>
  <c r="S397" i="1"/>
  <c r="S396" i="1"/>
  <c r="S395" i="1"/>
  <c r="S394" i="1"/>
  <c r="S393" i="1"/>
  <c r="S392" i="1"/>
  <c r="S391" i="1"/>
  <c r="S390" i="1"/>
  <c r="S389" i="1"/>
  <c r="S388" i="1"/>
  <c r="S387" i="1"/>
  <c r="S386" i="1"/>
  <c r="S385" i="1"/>
  <c r="S384" i="1"/>
  <c r="S383" i="1"/>
  <c r="S382" i="1"/>
  <c r="S381" i="1"/>
  <c r="S380" i="1"/>
  <c r="S379" i="1"/>
  <c r="S378" i="1"/>
  <c r="S377" i="1"/>
  <c r="S376" i="1"/>
  <c r="S375" i="1"/>
  <c r="S374" i="1"/>
  <c r="S373" i="1"/>
  <c r="S372" i="1"/>
  <c r="S371" i="1"/>
  <c r="S370" i="1"/>
  <c r="E370" i="1"/>
  <c r="S369" i="1"/>
  <c r="S368" i="1"/>
  <c r="S367" i="1"/>
  <c r="S366" i="1"/>
  <c r="S365" i="1"/>
  <c r="S364" i="1"/>
  <c r="S363" i="1"/>
  <c r="S362" i="1"/>
  <c r="S361" i="1"/>
  <c r="S360" i="1"/>
  <c r="S359" i="1"/>
  <c r="S358" i="1"/>
  <c r="E358" i="1"/>
  <c r="S357" i="1"/>
  <c r="E357" i="1"/>
  <c r="S356" i="1"/>
  <c r="S355" i="1"/>
  <c r="S354" i="1"/>
  <c r="E354" i="1"/>
  <c r="S353" i="1"/>
  <c r="E353" i="1"/>
  <c r="S352" i="1"/>
  <c r="E352" i="1"/>
  <c r="S351" i="1"/>
  <c r="E351" i="1"/>
  <c r="S350" i="1"/>
  <c r="E350" i="1"/>
  <c r="S349" i="1"/>
  <c r="E349" i="1"/>
  <c r="S348" i="1"/>
  <c r="S347" i="1"/>
  <c r="S346" i="1"/>
  <c r="S345" i="1"/>
  <c r="S344" i="1"/>
  <c r="S343" i="1"/>
  <c r="S341" i="1"/>
  <c r="S340" i="1"/>
  <c r="S339" i="1"/>
  <c r="S338" i="1"/>
  <c r="S337" i="1"/>
  <c r="S336" i="1"/>
  <c r="S335" i="1"/>
  <c r="S334" i="1"/>
  <c r="S333" i="1"/>
  <c r="S332" i="1"/>
  <c r="S331" i="1"/>
  <c r="S330" i="1"/>
  <c r="S329" i="1"/>
  <c r="S328" i="1"/>
  <c r="S327" i="1"/>
  <c r="S326" i="1"/>
  <c r="S325" i="1"/>
  <c r="S324" i="1"/>
  <c r="S323" i="1"/>
  <c r="S322" i="1"/>
  <c r="S321" i="1"/>
  <c r="S320" i="1"/>
  <c r="S319" i="1"/>
  <c r="S318" i="1"/>
  <c r="S315" i="1"/>
  <c r="S314" i="1"/>
  <c r="S313" i="1"/>
  <c r="S312" i="1"/>
  <c r="S311" i="1"/>
  <c r="S310" i="1"/>
  <c r="S309" i="1"/>
  <c r="S308" i="1"/>
  <c r="S307" i="1"/>
  <c r="S306" i="1"/>
  <c r="S305" i="1"/>
  <c r="S304" i="1"/>
  <c r="S303" i="1"/>
  <c r="S299" i="1"/>
  <c r="S296" i="1"/>
  <c r="S295" i="1"/>
  <c r="S294" i="1"/>
  <c r="S291" i="1"/>
  <c r="S290" i="1"/>
  <c r="S289" i="1"/>
  <c r="S288" i="1"/>
  <c r="S287" i="1"/>
  <c r="S286" i="1"/>
  <c r="S285" i="1"/>
  <c r="S284" i="1"/>
  <c r="S283" i="1"/>
  <c r="S282" i="1"/>
  <c r="S281" i="1"/>
  <c r="S277" i="1"/>
  <c r="S274" i="1"/>
  <c r="S273" i="1"/>
  <c r="S272" i="1"/>
  <c r="S269" i="1"/>
  <c r="S268" i="1"/>
  <c r="S267" i="1"/>
  <c r="S266" i="1"/>
  <c r="S265" i="1"/>
  <c r="S264" i="1"/>
  <c r="S263" i="1"/>
  <c r="S262" i="1"/>
  <c r="S261" i="1"/>
  <c r="S260" i="1"/>
  <c r="S259" i="1"/>
  <c r="S257" i="1"/>
  <c r="S256" i="1"/>
  <c r="S255" i="1"/>
  <c r="S254" i="1"/>
  <c r="S253" i="1"/>
  <c r="S252" i="1"/>
  <c r="S251" i="1"/>
  <c r="S250" i="1"/>
  <c r="S249" i="1"/>
  <c r="S248" i="1"/>
  <c r="S247" i="1"/>
  <c r="S246" i="1"/>
  <c r="S245" i="1"/>
  <c r="S244" i="1"/>
  <c r="S243" i="1"/>
  <c r="S242" i="1"/>
  <c r="S241" i="1"/>
  <c r="S239" i="1"/>
  <c r="S238" i="1"/>
  <c r="S237" i="1"/>
  <c r="S236" i="1"/>
  <c r="S235" i="1"/>
  <c r="S234" i="1"/>
  <c r="S233" i="1"/>
  <c r="S232" i="1"/>
  <c r="S231" i="1"/>
  <c r="S230" i="1"/>
  <c r="S229" i="1"/>
  <c r="S228" i="1"/>
  <c r="S227" i="1"/>
  <c r="S226" i="1"/>
  <c r="S225" i="1"/>
  <c r="S224" i="1"/>
  <c r="S223" i="1"/>
  <c r="S221" i="1"/>
  <c r="S220" i="1"/>
  <c r="S219" i="1"/>
  <c r="S218" i="1"/>
  <c r="S217" i="1"/>
  <c r="S216" i="1"/>
  <c r="S214" i="1"/>
  <c r="S213" i="1"/>
  <c r="S212" i="1"/>
  <c r="S211" i="1"/>
  <c r="S210" i="1"/>
  <c r="S209" i="1"/>
  <c r="S207" i="1"/>
  <c r="S206" i="1"/>
  <c r="S205" i="1"/>
  <c r="S204" i="1"/>
  <c r="S203" i="1"/>
  <c r="S202" i="1"/>
  <c r="S200" i="1"/>
  <c r="S199" i="1"/>
  <c r="S198" i="1"/>
  <c r="S195" i="1"/>
  <c r="S194" i="1"/>
  <c r="S193" i="1"/>
  <c r="S192" i="1"/>
  <c r="S191" i="1"/>
  <c r="S190" i="1"/>
  <c r="S189" i="1"/>
  <c r="S185" i="1"/>
  <c r="S184" i="1"/>
  <c r="S183" i="1"/>
  <c r="S182" i="1"/>
  <c r="S181" i="1"/>
  <c r="S180" i="1"/>
  <c r="S176" i="1"/>
  <c r="S175" i="1"/>
  <c r="S174" i="1"/>
  <c r="S173" i="1"/>
  <c r="S172" i="1"/>
  <c r="S171" i="1"/>
  <c r="S169" i="1"/>
  <c r="S168" i="1"/>
  <c r="S167" i="1"/>
  <c r="S166" i="1"/>
  <c r="S165" i="1"/>
  <c r="S164" i="1"/>
  <c r="S163" i="1"/>
  <c r="S162" i="1"/>
  <c r="S161" i="1"/>
  <c r="S160" i="1"/>
  <c r="S159" i="1"/>
  <c r="S158" i="1"/>
  <c r="S156" i="1"/>
  <c r="S155" i="1"/>
  <c r="S154" i="1"/>
  <c r="S153" i="1"/>
  <c r="S152" i="1"/>
  <c r="S151" i="1"/>
  <c r="S150" i="1"/>
  <c r="S149" i="1"/>
  <c r="S147" i="1"/>
  <c r="S146" i="1"/>
  <c r="S145" i="1"/>
  <c r="S144" i="1"/>
  <c r="S143" i="1"/>
  <c r="S142" i="1"/>
  <c r="S141" i="1"/>
  <c r="S140" i="1"/>
  <c r="S136" i="1"/>
  <c r="S135" i="1"/>
  <c r="S134" i="1"/>
  <c r="S133" i="1"/>
  <c r="S132" i="1"/>
  <c r="S131" i="1"/>
  <c r="S127" i="1"/>
  <c r="S126" i="1"/>
  <c r="S125" i="1"/>
  <c r="S124" i="1"/>
  <c r="S123" i="1"/>
  <c r="S122" i="1"/>
  <c r="S118" i="1"/>
  <c r="S117" i="1"/>
  <c r="S116" i="1"/>
  <c r="S115" i="1"/>
  <c r="S114" i="1"/>
  <c r="S113" i="1"/>
  <c r="S109" i="1"/>
  <c r="S108" i="1"/>
  <c r="S107" i="1"/>
  <c r="S106" i="1"/>
  <c r="S105" i="1"/>
  <c r="S104" i="1"/>
  <c r="S100" i="1"/>
  <c r="S99" i="1"/>
  <c r="S98" i="1"/>
  <c r="S97" i="1"/>
  <c r="S96" i="1"/>
  <c r="S95" i="1"/>
  <c r="S91" i="1"/>
  <c r="S90" i="1"/>
  <c r="S89" i="1"/>
  <c r="S88" i="1"/>
  <c r="S87" i="1"/>
  <c r="S86" i="1"/>
  <c r="S82" i="1"/>
  <c r="S81" i="1"/>
  <c r="S80" i="1"/>
  <c r="S79" i="1"/>
  <c r="S78" i="1"/>
  <c r="S77" i="1"/>
  <c r="S73" i="1"/>
  <c r="S72" i="1"/>
  <c r="S71" i="1"/>
  <c r="S70" i="1"/>
  <c r="S69" i="1"/>
  <c r="S68" i="1"/>
  <c r="S66" i="1"/>
  <c r="S65" i="1"/>
  <c r="S64" i="1"/>
  <c r="S62" i="1"/>
  <c r="S61" i="1"/>
  <c r="S60" i="1"/>
  <c r="S58" i="1"/>
  <c r="S57" i="1"/>
  <c r="S56" i="1"/>
  <c r="S54" i="1"/>
  <c r="S53" i="1"/>
  <c r="S52" i="1"/>
  <c r="S51" i="1"/>
  <c r="S50" i="1"/>
  <c r="S48" i="1"/>
  <c r="S47" i="1"/>
  <c r="S46" i="1"/>
  <c r="S45" i="1"/>
  <c r="S44" i="1"/>
  <c r="S43" i="1"/>
  <c r="S42" i="1"/>
  <c r="S41" i="1"/>
  <c r="S40" i="1"/>
  <c r="S39" i="1"/>
  <c r="S38" i="1"/>
  <c r="S37" i="1"/>
  <c r="S36" i="1"/>
  <c r="S35" i="1"/>
  <c r="S34" i="1"/>
  <c r="S33" i="1"/>
  <c r="S32" i="1"/>
</calcChain>
</file>

<file path=xl/sharedStrings.xml><?xml version="1.0" encoding="utf-8"?>
<sst xmlns="http://schemas.openxmlformats.org/spreadsheetml/2006/main" count="14352" uniqueCount="1283">
  <si>
    <t>To capture non-available data fields, a set of six "No data" (ND) options are included in this template which must be used whenever a particular data field cannot be submitted in accordance with the template.</t>
  </si>
  <si>
    <t>REPORTING REQUIREMENTS FOR REPO-ELIGIBLE SECURITIES</t>
  </si>
  <si>
    <t>Code</t>
  </si>
  <si>
    <t>Reason</t>
  </si>
  <si>
    <t>ND1</t>
  </si>
  <si>
    <t>Data not collected at loan origination - only allowed for loans originated before 1 July 2018 unless an exemption has been granted</t>
  </si>
  <si>
    <t>Residential Mortgage Backed Securities</t>
  </si>
  <si>
    <t>ND2</t>
  </si>
  <si>
    <t>No longer a valid ND code</t>
  </si>
  <si>
    <t>ND3</t>
  </si>
  <si>
    <t>ND4 YYYY-MM</t>
  </si>
  <si>
    <t>ND5</t>
  </si>
  <si>
    <t>Data Not Applicable - N/A</t>
  </si>
  <si>
    <t>ND6</t>
  </si>
  <si>
    <t>Data not available reason being Pending Sale (to be used in RL053 only)</t>
  </si>
  <si>
    <t>Last updated: 3 April 2018</t>
  </si>
  <si>
    <t>GUIDANCE NOTES</t>
  </si>
  <si>
    <r>
      <rPr>
        <i/>
        <sz val="12"/>
        <color indexed="8"/>
        <rFont val="Arial"/>
        <family val="2"/>
      </rPr>
      <t>General</t>
    </r>
    <r>
      <rPr>
        <sz val="12"/>
        <color indexed="8"/>
        <rFont val="Arial"/>
        <family val="2"/>
      </rPr>
      <t xml:space="preserve">
•  Issuers are expected to adhere to the definitions and guidance notes provided in these reporting requirements.
•  Entries should comply with the data field formats and lengths as specified in the RMBS XML Schema(XSD) for the relevant field.
•  Please Note the XML Reserved Special Characters (&amp; , ' , " , &lt; , &gt; ) cannot be submitted in any fields. Where they are required please substitute as follows (&amp; with and), (&lt; with less than), (&gt; with greater than) and '," do not use or substitute and submit at all.
•  Where list items have numbered options associated with them either the number or the exact text field with no additional characters may be entered as an acceptable response. Where there are no numbers in the list only the exact text should be entered.
•  For internal securitisations, Information Providers will be able to make available to permitted users a pool level summary of the loan level information, rather than the loan-level information specified below. For further information see: &lt;http://www.rba.gov.au/securitisations/reporting-guidelines/index.html&gt;. Guidelines on the reporting of transaction and security level information to permitted users are detailed below. 
</t>
    </r>
    <r>
      <rPr>
        <i/>
        <sz val="12"/>
        <color indexed="8"/>
        <rFont val="Arial"/>
        <family val="2"/>
      </rPr>
      <t>Frequency of reporting/updating of data</t>
    </r>
    <r>
      <rPr>
        <sz val="12"/>
        <color indexed="8"/>
        <rFont val="Arial"/>
        <family val="2"/>
      </rPr>
      <t xml:space="preserve">
•  Fields with a 'Dynamic' reporting frequency are to be updated in line with the frequency of changes to the field.
•  Fields with a 'Static' reporting frequency are not expected to change frequently but are to be updated should there be an update to the data.
•  Fields with ‘Monthly’ in the refresh column are to be updated on a monthly basis in line with updates to the relevant loan level information (Note: Pool rollups and loan level data are to be updated on a monthly basis regardless of the coupon distribution frequency).
</t>
    </r>
    <r>
      <rPr>
        <i/>
        <sz val="12"/>
        <color indexed="8"/>
        <rFont val="Arial"/>
        <family val="2"/>
      </rPr>
      <t>Required fields for loans exiting the pool</t>
    </r>
    <r>
      <rPr>
        <sz val="12"/>
        <color indexed="8"/>
        <rFont val="Arial"/>
        <family val="2"/>
      </rPr>
      <t xml:space="preserve">
•  A loan is defined as 'exiting the pool' in the first reporting month that the loan is assigned an inactive status (i.e. account status 5-8).
•  For all loans exiting the pool, the following 8 fields are required: Loan ID; Group Loan ID; Current Balance; Scheduled Balance; Account Status; Days in Arrears; Amount in Arrears; Remaining Term.
•  For loans exiting the pool through the foreclosure process (i.e. account status 8), the following 4 additional fields are required: Default Balance, Date of Foreclosure, Foreclosure Proceeds and Loss on Sale.
•  For loans exiting the pool through the foreclosure process (i.e. account status 8) and for which an LMI claim was submitted, the following 6 additional fields are required: Claim submitted to LMI, Claim Paid by LMI, Claim Denied by LMI, Claim Pending with LMI, LMI Provider Name, LMI Provider ABN or LMI Provider Foreign ID.
•  All other fields may be reported as ND5 for loans exiting the pool.
•  Loans may continue to be reported in subsequent months after they have exited the pool, although there is no requirement to do so.
</t>
    </r>
    <r>
      <rPr>
        <i/>
        <sz val="12"/>
        <color indexed="8"/>
        <rFont val="Arial"/>
        <family val="2"/>
      </rPr>
      <t>Use of ND codes</t>
    </r>
    <r>
      <rPr>
        <sz val="12"/>
        <color indexed="8"/>
        <rFont val="Arial"/>
        <family val="2"/>
      </rPr>
      <t xml:space="preserve">
•  All data fields were made mandatory on 30 June 2015 and must be populated with the relevant data or ND5 where that field is genuinely 'not applicable' for the current submission. ND1 may be used if data in the loan level template were not collected at the time of the loan’s origination AND the loan was originated before 1 July 2018.
•  In Columns M to R “Yes” indicates that the ND code is allowed in at least one circumstance and accepted for the field in the first round of system checks; “No” indicates that the ND code is NOT allowed for the field under any circumstances and the submission will be rejected by the System.
•  A "Yes" in Column Q for fields in the &lt;Loan Level&gt; XML block generally indicates that ND5 is a valid response for inactive loans/loans that have left the collateral pool (i.e. loans with account status 5-8). It should be assumed that ND5 is NOT a valid response for active loans/loans in the collateral pool (i.e. loans with account status 1-4), unless specific circumstances in which ND5 is appropriate are set out in the guidance notes.</t>
    </r>
  </si>
  <si>
    <t>XML Block</t>
  </si>
  <si>
    <t>XML Sub-Block</t>
  </si>
  <si>
    <t>Data Type                                  (Types prefixed with ND4 means it can accept ND1-6 Codes if policy allows also)</t>
  </si>
  <si>
    <t>Data Format or Length</t>
  </si>
  <si>
    <t>NEW / EXISTING / MODIFIED Post April 2014 Template</t>
  </si>
  <si>
    <t>Prev Temp Field Code (Ref Only)</t>
  </si>
  <si>
    <t>Field Name</t>
  </si>
  <si>
    <t>Reporting
Frequency</t>
  </si>
  <si>
    <t>Refresh 
(M = monthly)</t>
  </si>
  <si>
    <t>Description</t>
  </si>
  <si>
    <t>Guidance Notes</t>
  </si>
  <si>
    <t>ND4</t>
  </si>
  <si>
    <t>Values</t>
  </si>
  <si>
    <t>Deal (Formerly Referred to in Transaction Level Data Template) - Single Block Entry for Node Only</t>
  </si>
  <si>
    <t>&lt;Deal&gt;</t>
  </si>
  <si>
    <t>Date</t>
  </si>
  <si>
    <t>YYYY-MM-DD</t>
  </si>
  <si>
    <t>EXISTING</t>
  </si>
  <si>
    <t>RT001,RS001</t>
  </si>
  <si>
    <t>Report Date</t>
  </si>
  <si>
    <t>Dynamic</t>
  </si>
  <si>
    <t>M</t>
  </si>
  <si>
    <t>Specifies the date for which deal and tranche level data in the current submission relates to.</t>
  </si>
  <si>
    <t>This should be either the current distribution date or the monthly anniversary of the distribution date. In February, for a deal with a quarterly distribution, which usually distributes on the 15th day of the month, the current report date should be 15 February even if the last actual distribution occurred on 15 January and the next actual distribution occurs on 15 April.
For inter period submissions made for the purposes of a collateral driven event (like a top-up), this should be the date on which the collateral event occurred.</t>
  </si>
  <si>
    <t>No</t>
  </si>
  <si>
    <t>MODIFIED</t>
  </si>
  <si>
    <t>RL001</t>
  </si>
  <si>
    <t>Collateral Date</t>
  </si>
  <si>
    <t>Specifies the date for which loan level data in the current submission relates to.</t>
  </si>
  <si>
    <t>Generally aligns with the Collection Period End Date, except if a collateral driven event occurs (like a top-up). If this event happens between reporting periods and a submission is made to update the new collateral pool, then the Collateral Date should match the date on which the collateral event occurred.</t>
  </si>
  <si>
    <t>ND4Date</t>
  </si>
  <si>
    <t>RT098</t>
  </si>
  <si>
    <t xml:space="preserve">Collection Period Begin Date </t>
  </si>
  <si>
    <t>Date on which the collection period associated with the current reporting period begins.</t>
  </si>
  <si>
    <t>RT099</t>
  </si>
  <si>
    <t xml:space="preserve">Collection Period End Date </t>
  </si>
  <si>
    <t>Date on which the collection period associated with the current reporting period ends.</t>
  </si>
  <si>
    <t>NEW</t>
  </si>
  <si>
    <t>RT277</t>
  </si>
  <si>
    <t>Next Report Date</t>
  </si>
  <si>
    <t>Date on which the next Report Date will fall.</t>
  </si>
  <si>
    <t>This should be either the next distribution date or the monthly anniversary of the distribution date. e.g. In January, for a deal with a quarterly distribution, which usually distributes on the 15th day of the month, the next report date should be 15 February even if the next actual distribution occurs on 15 April.</t>
  </si>
  <si>
    <t>String100</t>
  </si>
  <si>
    <t>Strings limited to 100 Characters</t>
  </si>
  <si>
    <t>RT003,RL003,RS003</t>
  </si>
  <si>
    <t>Master Trust Name or SPV</t>
  </si>
  <si>
    <t>Static</t>
  </si>
  <si>
    <t>Full legal name of the Master Trust or the special purpose vehicle.</t>
  </si>
  <si>
    <t xml:space="preserve">If the deal is associated with a Master trust or is formed as a standalone trust then please enter the name of the trust (for 'Medallion 2008-2', enter 'Medallion'). For a corporation please enter the full legal name of the corporation (e.g. Alta Vista Pty. Ltd.) </t>
  </si>
  <si>
    <t>RT004,RL004,RS004</t>
  </si>
  <si>
    <t>Series Trust Name or Series</t>
  </si>
  <si>
    <t>Full legal name of the Series Trust or the Series.</t>
  </si>
  <si>
    <t>If the deal is associated with a Master Trust, or represents a standalone trust then please enter the series identifier (for 'Medallion 2008-2', enter '2008-2'). For a corporation enter 'SPV' as the value.</t>
  </si>
  <si>
    <t>ND4String250</t>
  </si>
  <si>
    <t>Strings limited to 250 Characters</t>
  </si>
  <si>
    <t>RT010</t>
  </si>
  <si>
    <t xml:space="preserve">Data Location </t>
  </si>
  <si>
    <t>Full URL where publicly available data can be found.</t>
  </si>
  <si>
    <t>If data are submitted to a recognised data repository system, list the full URL of this system otherwise list the actual URL of where the templates can be located.</t>
  </si>
  <si>
    <t>ND4String4</t>
  </si>
  <si>
    <t>Strings limited to 4 Characters</t>
  </si>
  <si>
    <t>RT044</t>
  </si>
  <si>
    <t>Governing Law</t>
  </si>
  <si>
    <t>Jurisdiction under the laws of which the special-purpose vehicle was formed.</t>
  </si>
  <si>
    <t xml:space="preserve">Use ISO 3166-1 alpha-3 codes. e.g. the United states would be represented as 'USA' while the UK would be represented as 'GBR'. If within Australia, state or territory abbreviation can be used, e.g. NSW, VIC, QLD, SA, TAS, WA, NT or ACT.   </t>
  </si>
  <si>
    <t>RT278</t>
  </si>
  <si>
    <t>Trust Settlement Date</t>
  </si>
  <si>
    <t>The date on which the deal settled, as specified in the transaction documents.</t>
  </si>
  <si>
    <t>The settlement date from the deal documentation should be entered here, where available. This will generally be the first date on which a substantial number of loans are settled or securities are issued from the trust.</t>
  </si>
  <si>
    <t>ND4Money</t>
  </si>
  <si>
    <t xml:space="preserve"> Positive or negative numbers with only 2 decimal places </t>
  </si>
  <si>
    <t>RT068</t>
  </si>
  <si>
    <t>Senior Fees and Expenses</t>
  </si>
  <si>
    <t>A consolidated figure of senior fees and expenses that cannot be deferred, in each reporting period.</t>
  </si>
  <si>
    <t xml:space="preserve">All public transactions must report this data. However, for private placements and internal (self) securitisations, this data should be made available to the RBA only. </t>
  </si>
  <si>
    <t>ND4String</t>
  </si>
  <si>
    <t>Limited to SQL Server 2012 varchar(max) (approx 2GB of text)</t>
  </si>
  <si>
    <t>RT249</t>
  </si>
  <si>
    <t>Eligible Loan Criteria</t>
  </si>
  <si>
    <t xml:space="preserve">The list of eligibility criteria for the loans in the special-purpose vehicle, as defined in the transaction documentation. </t>
  </si>
  <si>
    <t>This should be a summarised text list of the eligible loan criteria (either as a block of text or in bullet point format). This list should match the items in the relevant deal documentation (information memorandum or the prospectus). A loan that no longer meets this defined list of eligibility criteria is generally required to be replaced and is substituted out of the pool.</t>
  </si>
  <si>
    <t>ND4String100</t>
  </si>
  <si>
    <t>MODIFIED (additional list item options added)</t>
  </si>
  <si>
    <t>RT067</t>
  </si>
  <si>
    <t>Remittance Frequency</t>
  </si>
  <si>
    <t xml:space="preserve">Choose the relevant remittance frequency:
1 - Daily
2 - Less than Daily more than Weekly
3 - Weekly
4 - Less than Weekly more than Monthly
5 - Monthly
6 - Quarterly
7 - Semi-annually
8 - Annually                                                                                                                                                                                          
9 - Bullet
10 - Other                                                                                                                                                                                 
11 - Less than Monthly more than Quarterly                                                                                                         
12 - Less than Quarterly more than Semi-annually      </t>
  </si>
  <si>
    <t xml:space="preserve">The frequency with which the Servicer remits collections to the special-purpose vehicle’s collections account. e.g. enter '3' or 'Weekly' if a weekly frequency is applicable. </t>
  </si>
  <si>
    <t>RT057</t>
  </si>
  <si>
    <t>Collection Period Frequency</t>
  </si>
  <si>
    <t>Choose the relevant collection period frequency:
1 - Daily
2 - Less than Daily more than Weekly
3 - Weekly
4 - Less than Weekly more than Monthly
5 - Monthly
6 - Quarterly
7 - Semi-annually
8 - Annually                                                                                                                                                                                          
9 - Bullet
10 - Other                                                                                                                                                                                 
11 - Less than Monthly more than Quarterly                                                                                                         
12 - Less than Quarterly more than Semi-annually</t>
  </si>
  <si>
    <t>The frequency with which payments are required to be made from the collections account to noteholders. e.g. enter '3' or 'Weekly' if a weekly frequency is applicable.</t>
  </si>
  <si>
    <t>RT047</t>
  </si>
  <si>
    <t>Revolving Period Close Date</t>
  </si>
  <si>
    <t>The last date on which collections can be applied to acquire additional  mortgage loans, if applicable.</t>
  </si>
  <si>
    <t>Revolving period - Is a period of time in which principal receipts can be used to purchase new loans (subject to underwriting criteria) from the originator or seller. Revolving periods (also known as top-ups) are generally used to maintain the value of the collateral pool at or around the original invested amount.</t>
  </si>
  <si>
    <t>Yes</t>
  </si>
  <si>
    <t>RT049</t>
  </si>
  <si>
    <t>Pre-Funding Close Date</t>
  </si>
  <si>
    <t>The last date on which issuance proceeds can be applied to acquire additional mortgage loans, if applicable.</t>
  </si>
  <si>
    <t>&lt; / Deal &gt;</t>
  </si>
  <si>
    <t>RT052</t>
  </si>
  <si>
    <t>Asset Substitution Close Date</t>
  </si>
  <si>
    <t xml:space="preserve">The last date on which asset substitutions can occur, if applicable. </t>
  </si>
  <si>
    <t xml:space="preserve">Substitution Period - A substitution period is where loans may be removed from the collateral pool (due to no longer satisfying eligibility criteria or if it is discovered that any warranties or representations in respect to any of the loans were deemed to be in breach at the time of underwriting) and replaced by other loans (which satisfy eligibility criteria). Substitution periods generally have little impact on the balance of the collateral pool as the loans released from the mortgage pool are replaced with loans of similar value. </t>
  </si>
  <si>
    <t xml:space="preserve">Sponsor (Formerly Referred to in Transaction Level Data Template) - Single Block Entry for Node Only </t>
  </si>
  <si>
    <t>&lt; Sponsor &gt;</t>
  </si>
  <si>
    <t>&lt; Nameblock &gt;</t>
  </si>
  <si>
    <t>RT017</t>
  </si>
  <si>
    <t>Name</t>
  </si>
  <si>
    <t>Full legal name of the Sponsor, as defined in the deal documentation.</t>
  </si>
  <si>
    <t>ND4Long</t>
  </si>
  <si>
    <t>Long value +/- 9223372036854775807</t>
  </si>
  <si>
    <t>RT018</t>
  </si>
  <si>
    <t>ABN</t>
  </si>
  <si>
    <t>The applicable Australian Business Number of the Sponsor, if organised under the laws of Australia.</t>
  </si>
  <si>
    <t>If the entity does not have an ABN, enter ND5. Where an Australian entity does not have an ABN but an Australian Company Number (ACN) for that entity is available, enter ND5 in this field; refer to the Guidance Notes on Jurisdiction, ID and ID Descriptor fields for the appropriate corresponding entries.</t>
  </si>
  <si>
    <t>RT135</t>
  </si>
  <si>
    <t>Jurisdiction</t>
  </si>
  <si>
    <t>Jurisdiction under the laws of which the Sponsor is organised.</t>
  </si>
  <si>
    <t xml:space="preserve">Only required to be entered if no ABN is provided. If ABN is provided, enter ND5 in this field. Use ISO 3166-1 alpha-3 codes. e.g. the United states would be represented as 'USA', the UK would be represented as 'GBR' and Australia would be represented as ‘AUS’.    </t>
  </si>
  <si>
    <t>RT136</t>
  </si>
  <si>
    <t>ID</t>
  </si>
  <si>
    <t>Registration number or equivalent issued by the jurisdiction under the laws of which the Sponsor is organised.</t>
  </si>
  <si>
    <t>Only required to be entered if no ABN is provided. If ABN is provided enter ND5 in this field. For Australian entities without an ABN but for which an ACN is available, enter the ACN in this field.</t>
  </si>
  <si>
    <t>&lt; / Sponsor &gt;</t>
  </si>
  <si>
    <t>RT137</t>
  </si>
  <si>
    <t>ID Descriptor</t>
  </si>
  <si>
    <t>A brief description of the business identifier if an ABN is not available for the Sponsor.</t>
  </si>
  <si>
    <t>Only required to be entered if no ABN is provided. If ABN is provided, enter ND5 in this field. e.g. for a US business use "US Employer Identification Number" if applicable. For Australian entities without an ABN but for which an ACN is available, enter “Australian Company Number” in this field.</t>
  </si>
  <si>
    <t>Trigger (Formerly Referred to in Transaction Level Data Template) - Multiple Block Entries for Node Allowed</t>
  </si>
  <si>
    <t>&lt; Trigger &gt;</t>
  </si>
  <si>
    <t>RT281,RT045,RT048</t>
  </si>
  <si>
    <t>Trigger Name</t>
  </si>
  <si>
    <t>Unique name assigned to any trigger event potentially giving rise to a change to distributions or allocations by issuer. 
- Clean-Up Call
- Serial/Pro-Rata Paydown
- Revolving Provision
- Pre-Funding Acquisitions 
- Asset Substitutions
- Drawdown Events
- Note Redemption or Termination
- Payment Allocation—Changes to Structure
- Other Trigger</t>
  </si>
  <si>
    <t>Enter the type of the trigger from the specified list. e.g. enter 'Revolving Provision' if applicable.</t>
  </si>
  <si>
    <t>string</t>
  </si>
  <si>
    <t>RT282,RT045,RT048</t>
  </si>
  <si>
    <t>Trigger Description</t>
  </si>
  <si>
    <t>Description of trigger event including any thresholds or trigger criteria.</t>
  </si>
  <si>
    <t>e.g. "Clean-Up Call - The first date on which the manager can activate this trigger is at least three years after the trust settlement date and when the balance of mortgages falls below 10% of the total mortgage pool balance"</t>
  </si>
  <si>
    <t>&lt; / Trigger &gt;</t>
  </si>
  <si>
    <t>ND4Bool</t>
  </si>
  <si>
    <t>Boolean Value</t>
  </si>
  <si>
    <t>RT227</t>
  </si>
  <si>
    <t>Trigger State</t>
  </si>
  <si>
    <t>Flag indicating if the trigger is currently active.</t>
  </si>
  <si>
    <t>Enter 'true' or '1' if trigger event has occurred or subsists or enter 'false' or '0' if otherwise.</t>
  </si>
  <si>
    <t>Roles (Formerly Referred to in Transaction Level Data Template) - Multiple Block Entries for Node Allowed</t>
  </si>
  <si>
    <t>&lt; Roles &gt;</t>
  </si>
  <si>
    <t>RT284</t>
  </si>
  <si>
    <t>Role Name</t>
  </si>
  <si>
    <t>The entity type.
- Responsible Party
- Issuing Trustee
- Indenture or Security Trustee 
- Arranger
- Underwriter/Dealer
- Manager
- Paying Agent
- Other</t>
  </si>
  <si>
    <t>Enter the type of role from the specified list. e.g. enter 'Issuing Trustee' where applicable.</t>
  </si>
  <si>
    <t>RT011,RT013,RT015,RT019,RT021,RT023,RT031</t>
  </si>
  <si>
    <t xml:space="preserve">Full legal name of the role entity. </t>
  </si>
  <si>
    <t>RT012,RT014,RT016,RT020,RT022,RT024,RT032</t>
  </si>
  <si>
    <t>The applicable Australian Business Number of the role entity, if organised under the laws of Australia.</t>
  </si>
  <si>
    <t>RT122,RT125,RT130,RT138,RT141,RT144,RT149</t>
  </si>
  <si>
    <t>Jurisdiction under the laws of which the role entity is organised.</t>
  </si>
  <si>
    <t>RT123,RT126,RT131,RT139,RT142,RT145,RT150</t>
  </si>
  <si>
    <t>Registration number or equivalent issued by the jurisdiction under the laws of which the role entity is organised.</t>
  </si>
  <si>
    <t>&lt; / Nameblock &gt;</t>
  </si>
  <si>
    <t>RT124,RT127,RT132,RT140,RT143,RT146,RT151</t>
  </si>
  <si>
    <t>A brief description of the business identifier if an ABN is not available for the role entity.</t>
  </si>
  <si>
    <t>ND4Currency</t>
  </si>
  <si>
    <t>Strings limited to 3 Characters</t>
  </si>
  <si>
    <t>RT128,RT133,RT147,RT152</t>
  </si>
  <si>
    <t>Key Role Fee Currency</t>
  </si>
  <si>
    <t>Currency in which the fee paid to the role entity is denominated.</t>
  </si>
  <si>
    <t xml:space="preserve">Use ISO 4217 codes. For example, "USD" should be entered for USD denominated values. This field is not required in the public reporting of this template. However, it must be included in the submission to the RBA. </t>
  </si>
  <si>
    <t>Commercial In Confidence</t>
  </si>
  <si>
    <t>&lt; / Roles &gt;</t>
  </si>
  <si>
    <t>RT129,RT134,RT148,RT153</t>
  </si>
  <si>
    <t>Key Role Fee</t>
  </si>
  <si>
    <t>Gross fees paid to the role entity in the current reporting period.</t>
  </si>
  <si>
    <t xml:space="preserve">This field is not required in the public reporting of this template. However, it must be included in the submission to the RBA. </t>
  </si>
  <si>
    <t>Originator (Formerly Referred to in Transaction Level Data Template) - Multiple Block Entries for Node Allowed</t>
  </si>
  <si>
    <t>&lt; Originator &gt;</t>
  </si>
  <si>
    <t>RT154,RL007</t>
  </si>
  <si>
    <t>Full legal name of the Originator whose loans have been acquired by the special-purpose vehicle.</t>
  </si>
  <si>
    <t>RT155,RL008</t>
  </si>
  <si>
    <t>The applicable Australian Business Number of the Originator, if organised under the laws of Australia.</t>
  </si>
  <si>
    <t>RT156</t>
  </si>
  <si>
    <t>Jurisdiction under the laws of which the Originator is organised.</t>
  </si>
  <si>
    <t>RT157</t>
  </si>
  <si>
    <t xml:space="preserve">Registration number or equivalent issued by the jurisdiction under the laws of which the Originator is organised.      </t>
  </si>
  <si>
    <t>RT158</t>
  </si>
  <si>
    <t>A brief description of the business identifier if an ABN is not available for the Originator.</t>
  </si>
  <si>
    <t>RL039</t>
  </si>
  <si>
    <t>Loan Currency</t>
  </si>
  <si>
    <t>The currency in which the originated items are denominated.</t>
  </si>
  <si>
    <t>Use ISO 4217 codes. For example, "USD" should be entered for USD denominated values.</t>
  </si>
  <si>
    <t>RT159</t>
  </si>
  <si>
    <t>Settlement Date Loans Originated</t>
  </si>
  <si>
    <t>Aggregate principal balance of loans originated by the Originator and acquired by the special-purpose vehicle, as at the Settlement Date of the deal.</t>
  </si>
  <si>
    <t>This should be the value as at the original settlement date of the deal.</t>
  </si>
  <si>
    <t>&lt; / Originator &gt;</t>
  </si>
  <si>
    <t>RT160</t>
  </si>
  <si>
    <t>Loans Originated</t>
  </si>
  <si>
    <t>Aggregate ending balance of loans originated by the Originator, as at the Report Date.</t>
  </si>
  <si>
    <t>Seller (Formerly Referred to in Transaction Level Data Template) - Multiple Block Entries for Node Allowed</t>
  </si>
  <si>
    <t>&lt; Seller &gt;</t>
  </si>
  <si>
    <t>RT161</t>
  </si>
  <si>
    <t>Full legal name of each Seller whose loans have been acquired by the special-purpose vehicle.</t>
  </si>
  <si>
    <t>RT162</t>
  </si>
  <si>
    <t>The applicable Australian Business Number of the Seller, if organised under the laws of Australia.</t>
  </si>
  <si>
    <t>RT163</t>
  </si>
  <si>
    <t>Jurisdiction under the laws of which the Seller is organised.</t>
  </si>
  <si>
    <t>RT164</t>
  </si>
  <si>
    <t>Registration number or equivalent issued by the jurisdiction under the laws of which the Seller is organised.</t>
  </si>
  <si>
    <t>RT165</t>
  </si>
  <si>
    <t>A brief description of the business identifier if an ABN is not available for the Seller.</t>
  </si>
  <si>
    <t>The currency in which the sold items are denominated.</t>
  </si>
  <si>
    <t>RT166</t>
  </si>
  <si>
    <t>Settlement Date Loans Sold</t>
  </si>
  <si>
    <t>Aggregate principal balance of loans sold by the Seller to the special-purpose vehicle, as at the Settlement Date of the deal.</t>
  </si>
  <si>
    <t>&lt; / Seller &gt;</t>
  </si>
  <si>
    <t>RT167</t>
  </si>
  <si>
    <t>Loans Sold</t>
  </si>
  <si>
    <t>Aggregate ending balance of loans sold to the special-purpose vehicle by the Seller, as at the Report Date.</t>
  </si>
  <si>
    <t>LMI Provider (Formerly Referred to in Transaction Level Data Template) - Multiple Block Entries for Node Allowed</t>
  </si>
  <si>
    <t>&lt; LMI Provider &gt;</t>
  </si>
  <si>
    <t>RT029</t>
  </si>
  <si>
    <t>Full legal name of each LMI Provider to the deal.</t>
  </si>
  <si>
    <t>Each LMI provider should be reported separately even if a subset of loans in the collateral pool are insured by multiple LMI providers.</t>
  </si>
  <si>
    <t>RT030</t>
  </si>
  <si>
    <t>The applicable Australian Business Number of the LMI Provider, if organised under the laws of Australia.</t>
  </si>
  <si>
    <t>RT200</t>
  </si>
  <si>
    <t>Jurisdiction under the laws of which the LMI Provider is organised.</t>
  </si>
  <si>
    <t>RT201</t>
  </si>
  <si>
    <t>Registration number or equivalent issued by the jurisdiction under the laws of which the LMI Provider is organised.</t>
  </si>
  <si>
    <t>RT202</t>
  </si>
  <si>
    <t>A brief description of the business identifier if an ABN is not available for the LMI Provider.</t>
  </si>
  <si>
    <t>RT203</t>
  </si>
  <si>
    <t>The currency in which the insured items are denominated.</t>
  </si>
  <si>
    <t>RT204</t>
  </si>
  <si>
    <t>Settlement Date Loans Insured</t>
  </si>
  <si>
    <t>Aggregate balance of loans insured by the LMI Provider, as at the Settlement Date of the deal.</t>
  </si>
  <si>
    <t>This should be the value as at the original settlement date of the deal.
For loans insured by more than one LMI provider, only include the amounts insured by the LMI provider named in RT029.</t>
  </si>
  <si>
    <t>RT109</t>
  </si>
  <si>
    <t>Loans Insured</t>
  </si>
  <si>
    <t>Aggregate principal balance of loans insured by the LMI Provider, as at the Collateral Date.</t>
  </si>
  <si>
    <t>For loans insured by more than one LMI provider, only include the amounts insured by the LMI provider named in RT029.</t>
  </si>
  <si>
    <t>RT205</t>
  </si>
  <si>
    <t>Settlement Date Loans Insured TPC</t>
  </si>
  <si>
    <t>Aggregate principal balance of loans insured by the LMI Provider that also have timely payment cover outstanding, as at the Settlement Date of the deal.</t>
  </si>
  <si>
    <t>RT206</t>
  </si>
  <si>
    <t>Loans Insured TPC</t>
  </si>
  <si>
    <t>Aggregate principal balance of loans insured by the LMI Provider that also have timely payment cover outstanding, as at the Collateral Date.</t>
  </si>
  <si>
    <t>RT207</t>
  </si>
  <si>
    <t>LMI Claims Outstanding</t>
  </si>
  <si>
    <t>Aggregate amount of claims outstanding but not yet paid by the LMI Provider, as at the Collateral Date.</t>
  </si>
  <si>
    <t>&lt; / LMI Provider &gt;</t>
  </si>
  <si>
    <t>RT121</t>
  </si>
  <si>
    <t>Timely Payment Claims Outstanding</t>
  </si>
  <si>
    <t>Aggregate amount of claims outstanding but not yet paid by the LMI Provider that also have timely payment cover outstanding, as at the Collateral Date .</t>
  </si>
  <si>
    <t>Servicer (Formerly Referred to in Transaction Level Data Template) - Multiple Block Entries for Node Allowed</t>
  </si>
  <si>
    <t>&lt; Servicer &gt;</t>
  </si>
  <si>
    <t>RT280</t>
  </si>
  <si>
    <t>Servicing Role</t>
  </si>
  <si>
    <t>The Servicer type contracted to service mortgages in the deal.
- Servicer
- Master Servicer
- Sub-Servicer
- Special Servicer
- Back-Up Servicer 
- Other Servicer</t>
  </si>
  <si>
    <t>Enter the Servicer type from the specified list. e.g. enter 'Sub-Servicer' where applicable.</t>
  </si>
  <si>
    <t>RT025</t>
  </si>
  <si>
    <t xml:space="preserve">Full legal name of the Servicer. </t>
  </si>
  <si>
    <t>RT026</t>
  </si>
  <si>
    <t>The applicable Australian Business Number of the Servicer, if organised under the laws of Australia.</t>
  </si>
  <si>
    <t>RT168</t>
  </si>
  <si>
    <t>Jurisdiction under the laws of which the Servicer is organised.</t>
  </si>
  <si>
    <t>RT287</t>
  </si>
  <si>
    <t>Registration number or equivalent issued by the jurisdiction under the laws of which the Servicer is organised.</t>
  </si>
  <si>
    <t>RT288</t>
  </si>
  <si>
    <t>A brief description of the business identifier if an ABN is not available for the Servicer.</t>
  </si>
  <si>
    <t>RT169</t>
  </si>
  <si>
    <t>Servicing Fee Currency</t>
  </si>
  <si>
    <t>The currency denomination of fees paid to the Servicer as part of services provided to the special-purpose vehicle.</t>
  </si>
  <si>
    <t>&lt; / Servicer &gt;</t>
  </si>
  <si>
    <t>RT170</t>
  </si>
  <si>
    <t>Servicing Fee</t>
  </si>
  <si>
    <t>Gross fees paid to the Servicer in the current reporting period.</t>
  </si>
  <si>
    <t>Account Provider (Formerly Referred to in Transaction Level Data Template) - Multiple Block Entries for Node Allowed</t>
  </si>
  <si>
    <t>&lt; Account Provider &gt;</t>
  </si>
  <si>
    <t>String250</t>
  </si>
  <si>
    <t>RT285</t>
  </si>
  <si>
    <t>Name of Account</t>
  </si>
  <si>
    <t>Unique name assigned to each account owned by the special-purpose vehicle in which issuance proceeds, collections, recoveries, or other amounts are held.</t>
  </si>
  <si>
    <t>Includes all accounts and reserves held by the trust including all active accounts defined in the deal documentation.</t>
  </si>
  <si>
    <t>RT283</t>
  </si>
  <si>
    <t>Type of Account</t>
  </si>
  <si>
    <t>The type of each account owned by the special-purpose vehicle, distinguished by the purpose for that account.
- Collections Account
- Cash Collateral Account 
- Liquidity Reserve
- Extraordinary Expenses Reserve
- Excess Spread Reserve 
- Yield Maintenance Reserve
- Guaranteed Investment Contract (GIC)
- Other Reserve/Account</t>
  </si>
  <si>
    <t>Enter the Account type from the list specified.  e.g. enter 'Liquidity Reserve' where applicable.</t>
  </si>
  <si>
    <t>RT075</t>
  </si>
  <si>
    <t>Full legal name of the Account Provider.</t>
  </si>
  <si>
    <t>RT228</t>
  </si>
  <si>
    <t>The applicable Australian Business Number of the Account Provider, if organised under the laws of Australia.</t>
  </si>
  <si>
    <t>RT229</t>
  </si>
  <si>
    <t>Jurisdiction under the laws of which the Account Provider is organised.</t>
  </si>
  <si>
    <t>RT230</t>
  </si>
  <si>
    <t xml:space="preserve">Registration number or equivalent issued by the jurisdiction under the laws of which the Account Provider is organised. </t>
  </si>
  <si>
    <t>RT231</t>
  </si>
  <si>
    <t>A brief description of the business identifier if an ABN is not available for the Account Provider.</t>
  </si>
  <si>
    <t>RT235</t>
  </si>
  <si>
    <t>Account Currency</t>
  </si>
  <si>
    <t>The currency denomination of the account in which the funds are held.</t>
  </si>
  <si>
    <t>RT236</t>
  </si>
  <si>
    <t>Account Fee</t>
  </si>
  <si>
    <t>The gross fees paid to the Account Provider for the maintenance of the account, in the current reporting period.</t>
  </si>
  <si>
    <t>RT077</t>
  </si>
  <si>
    <t>Target Balance</t>
  </si>
  <si>
    <t>The target balance of the account, if applicable.</t>
  </si>
  <si>
    <t>This should be specified as a number, which corresponds to the specified Account Currency. For example, if a particular reserve needs to be maintained at a certain percentage of the ending pool balance and the account currency is Australian dollars, a number should be entered that corresponds to the value of Australian dollars that needs to maintained in that account as at the Report Date.</t>
  </si>
  <si>
    <t>RT237</t>
  </si>
  <si>
    <t>Beginning Balance</t>
  </si>
  <si>
    <t xml:space="preserve">Balance of the account, as at the beginning of the reporting period. </t>
  </si>
  <si>
    <t>Beginning Balance should reflect the account balance that pertains to the account purpose specified in Type of Account (RT283). If the same account is used for multiple purposes (e.g. as a Collections Account and a Liquidity Reserve), separate accounts need to be reported.</t>
  </si>
  <si>
    <t>&lt; / Account Provider &gt;</t>
  </si>
  <si>
    <t>RT076</t>
  </si>
  <si>
    <t>Ending Balance</t>
  </si>
  <si>
    <t xml:space="preserve">Balance of the account, as at the end of the reporting period. </t>
  </si>
  <si>
    <t>Ending Balance should reflect the account balance that pertains to the account purpose specified in Type of Account (RT283). If the same account is used for multiple purposes (e.g. as a Collections Account and a Liquidity Reserve), separate accounts need to be reported.</t>
  </si>
  <si>
    <t>Signature Authority (Formerly Referred to in Transaction Level Data Template) - Multiple Block Entries for Node Allowed</t>
  </si>
  <si>
    <t>&lt; Signature Authority &gt;</t>
  </si>
  <si>
    <t>RT286</t>
  </si>
  <si>
    <t>RT238</t>
  </si>
  <si>
    <t>Full legal name of the Signature Authority.</t>
  </si>
  <si>
    <t>RT239</t>
  </si>
  <si>
    <t>The applicable Australian Business Number of the Signature Authority, if organised under the laws of Australia.</t>
  </si>
  <si>
    <t>RT240</t>
  </si>
  <si>
    <t>Jurisdiction under the laws of which the Signature Authority is organised.</t>
  </si>
  <si>
    <t>RT241</t>
  </si>
  <si>
    <t>Registration number or equivalent issued by the jurisdiction under the laws of which the Signature Authority is organised.</t>
  </si>
  <si>
    <t>&lt; / Signature Authority &gt;</t>
  </si>
  <si>
    <t>RT242</t>
  </si>
  <si>
    <t>A brief description of the business identifier if an ABN is not available for the Signature Authority.</t>
  </si>
  <si>
    <t>Authority Holder (Formerly Referred to in Transaction Level Data Template) - Multiple Block Entries for Node Allowed</t>
  </si>
  <si>
    <t>&lt; Authority Holder &gt;</t>
  </si>
  <si>
    <t>RT243</t>
  </si>
  <si>
    <t>Type of Authority</t>
  </si>
  <si>
    <t>The type of the authority held by the Authority Holder.
- Interest Rate Setting
- Allocation of Disbursements
- Asset Substitution
- Other Authority</t>
  </si>
  <si>
    <t>Enter the Authority type from the list specified. e.g. enter 'Interest Rate Setting' where applicable.</t>
  </si>
  <si>
    <t>RT244</t>
  </si>
  <si>
    <t>Full legal name of the Authority Holder.</t>
  </si>
  <si>
    <t>RT245</t>
  </si>
  <si>
    <t>The applicable Australian Business Number of the  Authority Holder, if organised under the laws of Australia.</t>
  </si>
  <si>
    <t>RT246</t>
  </si>
  <si>
    <t>Jurisdiction under the laws of which the Authority Holder is organised.</t>
  </si>
  <si>
    <t>RT247</t>
  </si>
  <si>
    <t xml:space="preserve">Registration number or equivalent issued by the jurisdiction under the laws of which the  Authority Holder is organised.     </t>
  </si>
  <si>
    <t>&lt; / Authority Holder &gt;</t>
  </si>
  <si>
    <t>RT248</t>
  </si>
  <si>
    <t>A brief description of the business identifier if an ABN is not available for the  Authority Holder.</t>
  </si>
  <si>
    <t>Liquidity Provider (Formerly Referred to in Transaction Level Data Template) - Multiple Block Entries for Node Allowed</t>
  </si>
  <si>
    <t>&lt; Liquidity Provider &gt;</t>
  </si>
  <si>
    <t>RT175</t>
  </si>
  <si>
    <t>Name of Liquidity Facility</t>
  </si>
  <si>
    <t>Unique name assigned to any liquidity facility provided to the special-purpose vehicle, as defined in the deal documentation.</t>
  </si>
  <si>
    <t>RT176</t>
  </si>
  <si>
    <t>Type of Liquidity Facility</t>
  </si>
  <si>
    <t>The category of each Liquidity Facility provided to the special-purpose vehicle. 
- Principal Draw
- Liquidity Facility 
- Redemption Facility 
- Redraw Facility 
- Other Liquidity Facility</t>
  </si>
  <si>
    <t>Enter the name of the liquidity facility type from the list specified. e.g. enter 'Redemption Facility' if applicable.</t>
  </si>
  <si>
    <t>RT027</t>
  </si>
  <si>
    <t xml:space="preserve">Full legal name of the Liquidity Provider. </t>
  </si>
  <si>
    <t>For a Principal Draw use the details of the trust vehicle.</t>
  </si>
  <si>
    <t>RT028, RT171</t>
  </si>
  <si>
    <t>The applicable Australian Business Number of the Liquidity Provider, if organised under the laws of Australia.</t>
  </si>
  <si>
    <t>RT172</t>
  </si>
  <si>
    <t>Jurisdiction under the laws of which the Liquidity Provider is organised.</t>
  </si>
  <si>
    <t>RT173</t>
  </si>
  <si>
    <t>Registration number or equivalent issued by the jurisdiction under the laws of which the Liquidity Provider is organised.</t>
  </si>
  <si>
    <t>RT174</t>
  </si>
  <si>
    <t>A brief description of the business identifier if an ABN is not available for the Liquidity Provider.</t>
  </si>
  <si>
    <t>RT182</t>
  </si>
  <si>
    <t>Facility Currency</t>
  </si>
  <si>
    <t>The currency denomination in which the facility is provided.</t>
  </si>
  <si>
    <t>RT183</t>
  </si>
  <si>
    <t>Facility Fee</t>
  </si>
  <si>
    <t>The gross fees paid to the Liquidity Provider for the provision of the facility, in the current reporting period.</t>
  </si>
  <si>
    <t xml:space="preserve">For a Principal Draw, enter ND5 into this field. This field is not required in the public reporting of this template. However, it must be included in the submission to the RBA. </t>
  </si>
  <si>
    <t>RT089</t>
  </si>
  <si>
    <t>Initial Amount Available</t>
  </si>
  <si>
    <t>Original facility limit provided by the  Liquidity Provider, as at the Settlement Date of the deal.</t>
  </si>
  <si>
    <t>This should be the value as at the original settlement date of the deal. For a Principal Draw enter ND5 into this field.</t>
  </si>
  <si>
    <t>RT090</t>
  </si>
  <si>
    <t>Beginning Amount Available</t>
  </si>
  <si>
    <t xml:space="preserve">The amount available, at the beginning of the current reporting period, which can be drawn from this facility. </t>
  </si>
  <si>
    <t>This should include the remaining drawable portion of the facility and not the amount already drawn. For a Principal Draw, enter ND5 into this field.</t>
  </si>
  <si>
    <t>RT177</t>
  </si>
  <si>
    <t>Reimbursements</t>
  </si>
  <si>
    <t>Amount repaid to the Liquidity Provider by the special-purpose vehicle in the current reporting period.</t>
  </si>
  <si>
    <t>For a Principal Draw, enter ND5 into this field.</t>
  </si>
  <si>
    <t>RT178</t>
  </si>
  <si>
    <t>Draws</t>
  </si>
  <si>
    <t>Amount drawn on the facility by the special-purpose vehicle in the current reporting period.</t>
  </si>
  <si>
    <t>RT179</t>
  </si>
  <si>
    <t>Reduction</t>
  </si>
  <si>
    <t>Amount (if any) by which facility is reduced due to the redemption of securities or the lapse of time in the current reporting period.</t>
  </si>
  <si>
    <t>RT091</t>
  </si>
  <si>
    <t>Ending Amount Available</t>
  </si>
  <si>
    <t xml:space="preserve">The amount available, at the end of the current reporting period, which can be drawn from this facility. </t>
  </si>
  <si>
    <t>RT180</t>
  </si>
  <si>
    <t>Beginning Amount Drawn</t>
  </si>
  <si>
    <t xml:space="preserve">Total outstanding amount drawn from this facility, at the beginning of the current reporting period. </t>
  </si>
  <si>
    <t>For a Principal Draw this should be the current cumulative balance drawn by the special purpose vehicle to meet its payment obligations outstanding at the beginning of the reporting period.</t>
  </si>
  <si>
    <t>&lt; / Liquidity Provider &gt;</t>
  </si>
  <si>
    <t>RT181</t>
  </si>
  <si>
    <t>Ending Amount Drawn</t>
  </si>
  <si>
    <t xml:space="preserve">Total outstanding amount drawn from this facility, at the end of the current reporting period. </t>
  </si>
  <si>
    <t>For a Principal Draw this should be the current cumulative balance drawn by the special purpose vehicle to meet its payment obligations outstanding at the end of the reporting period.</t>
  </si>
  <si>
    <t>Swap or Hedge Provider (Formerly Referred to in Transaction Level Data Template) - Multiple Block Entries for Node Allowed</t>
  </si>
  <si>
    <t>B</t>
  </si>
  <si>
    <t>&lt; Swap or Hedge Provider &gt;</t>
  </si>
  <si>
    <t>RT213</t>
  </si>
  <si>
    <t>Name of Swap or Hedge</t>
  </si>
  <si>
    <t>Unique name assigned to each swap provided to the special-purpose vehicle, as defined in the Deal documentation.</t>
  </si>
  <si>
    <t>RT043</t>
  </si>
  <si>
    <t>Type of Swap or Hedge</t>
  </si>
  <si>
    <t>The category of each Swap or Hedge provided to the special-purpose vehicle.
- Fixed-for-Floating Swap
- Floating-for-Fixed Swap
- Basis Swap
- Currency Swap
- Constant Maturity Swap
- Other Swap or Hedge</t>
  </si>
  <si>
    <t>Enter the full name of the Type of Swap or Hedge from the list specified. e.g. enter 'Currency Swap' where applicable.</t>
  </si>
  <si>
    <t>RT033,RT035,RT037,RT039,RT041,RT208</t>
  </si>
  <si>
    <t>Full legal name of the Swap or Hedge Provider.</t>
  </si>
  <si>
    <t>RT034,RT036,RT038,RT040,RT042,RT209</t>
  </si>
  <si>
    <t>The applicable Australian Business Number of the Swap or Hedge Provider, if organised under the laws of Australia.</t>
  </si>
  <si>
    <t>RT210</t>
  </si>
  <si>
    <t>Jurisdiction under the laws of which the Swap or Hedge Provider is organised.</t>
  </si>
  <si>
    <t>RT211</t>
  </si>
  <si>
    <t>Registration number or equivalent issued by the jurisdiction under the laws of which the Swap or Hedge Provider is organised.</t>
  </si>
  <si>
    <t>RT212</t>
  </si>
  <si>
    <t>A brief description of the business identifier if an ABN is not available for the Swap or Hedge Provider.</t>
  </si>
  <si>
    <t>RT093</t>
  </si>
  <si>
    <t>Notional Principal Amount</t>
  </si>
  <si>
    <t>The current notional face value of the swap or hedge contract outstanding, as at the Report-Date.</t>
  </si>
  <si>
    <t xml:space="preserve">The total notional amount exchanged based on the pay leg on the swap. This will be the reference amount used to exchange payments on the swap or hedge, e.g. a fixed-for-floating interest rate swap is generally used when the interest rate on an underlying pool of fixed rate assets is hedged against a floating rate liability with the notional representing the reference on which the payment amounts are calculated.
The latest available notional principal should always be used in this field (this should be the notional on which the following swap period's calculations are based). </t>
  </si>
  <si>
    <t>RT214</t>
  </si>
  <si>
    <t>Pay Leg Currency</t>
  </si>
  <si>
    <t>The currency in which the pay leg of the swap or hedge is denominated.</t>
  </si>
  <si>
    <t>RT215</t>
  </si>
  <si>
    <t xml:space="preserve">Pay Leg Reference Index </t>
  </si>
  <si>
    <t xml:space="preserve">Index (if any) for the amount payable by the special-purpose vehicle to the Swap or Hedge Provider. </t>
  </si>
  <si>
    <t>If the rate is linked to BBSW please enter BBSW followed by the term in the form BBSW1M, BBSW3M etc. If the rate is linked to another index please initially enter the name of the index, followed by the currency [ISO 4217 code] and lastly the term. For example if the rate is linked to the EUR LIBOR 1-month rate then use "LIBOREUR1M" as the appropriate value. If it is linked to the USD LIBOR 3-month rate then use “LIBORUSD3M”. If it is linked to mortgage rates use “Standard Variable Rate”. In any case please use a naming convention which clearly identifies the index and the tenor.</t>
  </si>
  <si>
    <t>ND4Dec</t>
  </si>
  <si>
    <t>Decimal numbers. The only thing to note is that there are 9 decimal places only.</t>
  </si>
  <si>
    <t>RT216</t>
  </si>
  <si>
    <t>Pay Leg Reference Index Value</t>
  </si>
  <si>
    <t>Value of index (if applicable) for amount payable by the special-purpose vehicle to the Swap or Hedge Provider.</t>
  </si>
  <si>
    <t>Reported as a percentage. e.g. 7.25% should be reported as '7.25'.</t>
  </si>
  <si>
    <t>RT217</t>
  </si>
  <si>
    <t>Pay Leg Margin or Rate</t>
  </si>
  <si>
    <t>The margin to the index or the fixed rate (as applicable) for the amount payable by the special-purpose vehicle to the Swap or Hedge Provider.</t>
  </si>
  <si>
    <t>Reported as a percentage. e.g. 7.25% should be reported as '7.25'. A margin of 25 bps should be reported as '0.25'.
For swaps where a rate is not normally calculated by the Manager, the IP should provide a rate based on the conventions used for the other leg of the swap. If this is not available the IP can use the Actual/365 and a Modified Following convention where relevant.</t>
  </si>
  <si>
    <t>RT218</t>
  </si>
  <si>
    <t>Pay Leg Amount</t>
  </si>
  <si>
    <t>Amount payable by the special-purpose vehicle to the Swap or Hedge Provider.</t>
  </si>
  <si>
    <t>RT219</t>
  </si>
  <si>
    <t>Receive Leg Currency</t>
  </si>
  <si>
    <t>The currency in which the receive leg of the swap or hedge is denominated.</t>
  </si>
  <si>
    <t>RT220</t>
  </si>
  <si>
    <t xml:space="preserve">Receive Leg Reference Index </t>
  </si>
  <si>
    <t xml:space="preserve">Index (if any) for the amount payable by the Swap or Hedge Provider to the special-purpose vehicle. </t>
  </si>
  <si>
    <t>If the rate is linked BBSW please enter BBSW followed by the term in the form BBSW1M, BBSW3M etc. If the rate is linked to another index please initially enter the name of the index, followed by the currency [ISO 4217 code] and lastly the term. For example if the rate is linked to the EUR LIBOR 1-month rate then use "LIBOREUR1M" as the appropriate value. If it is linked to the USD LIBOR 3-month rate then use “LIBORUSD3M”. If it is linked to mortgage rates use “Standard Variable Rate”. In any case please use a naming convention which clearly identifies the index and the tenor.</t>
  </si>
  <si>
    <t>RT221</t>
  </si>
  <si>
    <t>Receive Leg Reference Index Value</t>
  </si>
  <si>
    <t>Value of index (if applicable) for amount payable by the Swap or Hedge Provider to the special-purpose vehicle.</t>
  </si>
  <si>
    <t>RT222</t>
  </si>
  <si>
    <t>Receive Leg Margin or Rate</t>
  </si>
  <si>
    <t>RT223</t>
  </si>
  <si>
    <t>Receive Leg Amount</t>
  </si>
  <si>
    <t>Amount payable by the Swap or Hedge Provider to the special-purpose vehicle.</t>
  </si>
  <si>
    <t>RT224</t>
  </si>
  <si>
    <t>Exchange Rate</t>
  </si>
  <si>
    <t>Current exchange rate of the currency swap or hedge.</t>
  </si>
  <si>
    <t>The mark-to-market exchange rate used to determine the net or gross payment between the pay and receive leg currencies of a currency swap or hedge.</t>
  </si>
  <si>
    <t>RT225</t>
  </si>
  <si>
    <t>Swap or Hedge Fee Currency</t>
  </si>
  <si>
    <t>Currency in which the swap or hedge fee is denominated.</t>
  </si>
  <si>
    <t>&lt; / Swap or Hedge Provider &gt;</t>
  </si>
  <si>
    <t>RT226</t>
  </si>
  <si>
    <t>Swap or Hedge Fee</t>
  </si>
  <si>
    <t>Fees paid to the Swap or Hedge Provider (if applicable) in the current reporting period.</t>
  </si>
  <si>
    <t>F</t>
  </si>
  <si>
    <t>Pool Rollups (Formerly Referred to in Transaction Level Data Template) - Multiple Block Entries for Node Allowed</t>
  </si>
  <si>
    <t>&lt; Pool Rollups &gt;</t>
  </si>
  <si>
    <t>RT097</t>
  </si>
  <si>
    <t>The currency in which loans in the pool are denominated.</t>
  </si>
  <si>
    <t>RT250</t>
  </si>
  <si>
    <t>Threshold Index</t>
  </si>
  <si>
    <t>The index on which any threshold rate mechanism is based (if applicable).</t>
  </si>
  <si>
    <t>RT251</t>
  </si>
  <si>
    <t>Threshold Margin</t>
  </si>
  <si>
    <t>The margin over the threshold index (Field RT250) at which the weighted average interest rate of the mortgages must be maintained.</t>
  </si>
  <si>
    <t>Expressed in basis points, a margin of 25 bps should be reported as '25'. If the Threshold Rate is a fixed value or is based on a measure of minimum trust expenses (like the Weighted Average Interest Rate) then please enter the Threshold Rate or Margin in this field, as specified in the deal documentation and enter ND5 into the Threshold Index field.</t>
  </si>
  <si>
    <t>RT252</t>
  </si>
  <si>
    <t>Original Pool Balance</t>
  </si>
  <si>
    <t>Aggregate loan balance, as at the Settlement Date of the deal.</t>
  </si>
  <si>
    <t>This should be the pool balance as at the original settlement date of the deal.</t>
  </si>
  <si>
    <t>RT253</t>
  </si>
  <si>
    <t>Beginning Pool Balance</t>
  </si>
  <si>
    <t>Aggregate loan balance, as at the beginning of the collection period.</t>
  </si>
  <si>
    <t>RT254</t>
  </si>
  <si>
    <t>Principal Collections</t>
  </si>
  <si>
    <t>Principal collections made during the collection period.</t>
  </si>
  <si>
    <t>This amount should be exclusive of the principal amounts specified below but inclusive of any recoveries made on loss accounts.</t>
  </si>
  <si>
    <t>RT111</t>
  </si>
  <si>
    <t>Redraws</t>
  </si>
  <si>
    <t>Aggregate amount redrawn by borrowers during the collection period.</t>
  </si>
  <si>
    <t>RT255</t>
  </si>
  <si>
    <t>Interest Collections</t>
  </si>
  <si>
    <t>Aggregate collections allocated by the Manager to interest during the collection period.</t>
  </si>
  <si>
    <t>RT256</t>
  </si>
  <si>
    <t>Warranty Repurchases</t>
  </si>
  <si>
    <t>Aggregate principal amount of loans repurchased under warranty or covenant provisions during the collection period.</t>
  </si>
  <si>
    <t>RT257</t>
  </si>
  <si>
    <t>Pre-Funding Provision Principal Amount</t>
  </si>
  <si>
    <t>Aggregate principal amount of loans purchased with issuance proceeds during the collection period.</t>
  </si>
  <si>
    <t>RT258</t>
  </si>
  <si>
    <t>Revolving Provision Principal Amount</t>
  </si>
  <si>
    <t>Aggregate principal amount of loans purchased under revolving provisions during the collection period.</t>
  </si>
  <si>
    <t>RT112</t>
  </si>
  <si>
    <t>Inward Substitution Principal Amount</t>
  </si>
  <si>
    <t>Aggregate principal amount of loans acquired by the special-purpose vehicle under substitution or top-up provisions during the collection period.</t>
  </si>
  <si>
    <t>RT113</t>
  </si>
  <si>
    <t>Outward Substitution Principal Amount</t>
  </si>
  <si>
    <t>Aggregate principal amount of loans relinquished by the special-purpose vehicle under substitution provisions during the collection period.</t>
  </si>
  <si>
    <t>RT259</t>
  </si>
  <si>
    <t>Charge-Offs Net of Recoveries</t>
  </si>
  <si>
    <t>Aggregate principal of loans defaulted during the collection period, of which is not recovered from foreclosure proceeds or otherwise.</t>
  </si>
  <si>
    <t>RT116</t>
  </si>
  <si>
    <t>Restorations</t>
  </si>
  <si>
    <t>Aggregate excess spread collected during the collection period and allocated to restore net charge-offs.</t>
  </si>
  <si>
    <t>Money</t>
  </si>
  <si>
    <t>RT100</t>
  </si>
  <si>
    <t>Ending Pool Balance</t>
  </si>
  <si>
    <t>Aggregate loan balance, as at the Collateral Date.</t>
  </si>
  <si>
    <t>ND4Int</t>
  </si>
  <si>
    <t>Positive or Negative whole Integer numbers</t>
  </si>
  <si>
    <t>RT260</t>
  </si>
  <si>
    <t>Original Loan Count</t>
  </si>
  <si>
    <t>Total number of loans (unconsolidated), as at the Settlement Date of the deal.</t>
  </si>
  <si>
    <t>RT261</t>
  </si>
  <si>
    <t>Beginning Loan Count</t>
  </si>
  <si>
    <t>Number of loans, as at the beginning of the collection period.</t>
  </si>
  <si>
    <t>RT262</t>
  </si>
  <si>
    <t>Loans Repaid</t>
  </si>
  <si>
    <t>Number of loans repaid in full during the collection period.</t>
  </si>
  <si>
    <t>RT263</t>
  </si>
  <si>
    <t>Warranty Repurchase Loan Count</t>
  </si>
  <si>
    <t>Number of loans repurchased under warranty or covenant provisions during the collection period.</t>
  </si>
  <si>
    <t>RT264</t>
  </si>
  <si>
    <t>Outward Substitution Loan Count</t>
  </si>
  <si>
    <t>Number of loans relinquished by the special-purpose vehicle under substitution provisions during the collection period.</t>
  </si>
  <si>
    <t>RT265</t>
  </si>
  <si>
    <t>Pre-Funding Provision Loan Count</t>
  </si>
  <si>
    <t>Number of loans purchased with issuance proceeds during the collection period.</t>
  </si>
  <si>
    <t>RT266</t>
  </si>
  <si>
    <t>Revolving Provision Loan Count</t>
  </si>
  <si>
    <t>Number of loans acquired by the special-purpose vehicle under revolving provisions during the collection period.</t>
  </si>
  <si>
    <t>RT267</t>
  </si>
  <si>
    <t>Inward Substitution Loan Count</t>
  </si>
  <si>
    <t>Number of loans acquired by the special-purpose vehicle under substitution provisions or via a top-up during the collection period.</t>
  </si>
  <si>
    <t>RT102</t>
  </si>
  <si>
    <t>Ending Loan Count</t>
  </si>
  <si>
    <t>Number of loans, as at the Collateral Date.</t>
  </si>
  <si>
    <t>Only the unconsolidated loan count should be included in this field.</t>
  </si>
  <si>
    <t>RT268</t>
  </si>
  <si>
    <t>Original Average Loan Balance</t>
  </si>
  <si>
    <t>Average loan balance, as at the Settlement Date of the deal.</t>
  </si>
  <si>
    <t>RT269</t>
  </si>
  <si>
    <t>Original Weighted Average Interest Rate</t>
  </si>
  <si>
    <t>Average interest rate weighted by loan balances, as at the Settlement Date of the deal.</t>
  </si>
  <si>
    <t>This should be the value as at the original settlement date of the deal. Reported as a percentage. e.g. 7.25% should be reported as '7.25'.</t>
  </si>
  <si>
    <t>RT270</t>
  </si>
  <si>
    <t>Original Weighted Average Remaining Term</t>
  </si>
  <si>
    <t>Remaining term weighted by loan balances, as at the Settlement Date of the deal.</t>
  </si>
  <si>
    <t>Reported as the exact number of months e.g. from 1 April 2012 to 17 December 2012 should be reported as ' 8.533'. This should be the value as at the original settlement date of the deal.</t>
  </si>
  <si>
    <t>RT271</t>
  </si>
  <si>
    <t>Original Weighted Average Seasoning</t>
  </si>
  <si>
    <t>Seasoning of loans weighted by loan balances, as at the Settlement Date of the deal.</t>
  </si>
  <si>
    <t>RT272</t>
  </si>
  <si>
    <t>Original Weighted Average LTV / LVR</t>
  </si>
  <si>
    <t>LTV of loans weighted by loan balances, as at the Settlement Date of the deal.</t>
  </si>
  <si>
    <t>Reported as a percentage. e.g. 75.5% should be reported as '75.5'. This should be the value as at the original settlement date of the deal. The calculation of LTV should include any non-securitised loans backed by the same property; that is, the LTV should be reported on a consolidated basis.</t>
  </si>
  <si>
    <t>RS072</t>
  </si>
  <si>
    <t>Initial CPR</t>
  </si>
  <si>
    <t xml:space="preserve">Initial prepayment rate at the beginning of the ramp period, expressed as a CPR. </t>
  </si>
  <si>
    <t>Used to project cash flows for the purpose of marketing and pricing the securities. If initial pricing is based on a constant CPR and no ramp is used then please enter that CPR value into this field. Reported as a percentage. e.g. 20.5% should be reported as '20.5'.</t>
  </si>
  <si>
    <t>RT275</t>
  </si>
  <si>
    <t>Ramp Period</t>
  </si>
  <si>
    <t>Ramp period (if applicable), in months, if one is used to project cash flows in the deal.</t>
  </si>
  <si>
    <t xml:space="preserve">Include this field if a ramp was used in the estimation of the WAL and for pricing the security. </t>
  </si>
  <si>
    <t>RT276</t>
  </si>
  <si>
    <t>Terminal CPR</t>
  </si>
  <si>
    <t xml:space="preserve">Terminal prepayment rate (if applicable) at the end of the ramp period, expressed as a CPR. </t>
  </si>
  <si>
    <t>Used to project cash flows for the purpose of marketing and pricing the securities. Include this field if a ramp was used in the estimation of the WAL and for pricing the security. Reported as a percentage. e.g. 20.5% should be reported as '20.5'.</t>
  </si>
  <si>
    <t>RT103</t>
  </si>
  <si>
    <t xml:space="preserve">Current Average Loan Balance </t>
  </si>
  <si>
    <t>Average loan balance, as at the Collateral Date.</t>
  </si>
  <si>
    <t>RT273</t>
  </si>
  <si>
    <t>Weighted Average Interest Rate</t>
  </si>
  <si>
    <t>Average interest rate weighted by loan balances, as at the Collateral Date.</t>
  </si>
  <si>
    <t>Reported as a percentage. e.g. 7.25% should be reported as '7.25'. This field should be the average interest rate of the loans weighted by current balances.</t>
  </si>
  <si>
    <t>RT104</t>
  </si>
  <si>
    <t>Weighted Average LTV / LVR</t>
  </si>
  <si>
    <t>LTV of loans weighted by loan balances, as at the Collateral Date.</t>
  </si>
  <si>
    <t>Reported as a percentage. e.g. 62.5% should be reported as '62.5'. This field should be the average LTV/LVR of the loans weighted by current balances. The calculation of LTV should include any non-securitised loans backed by the same property; that is, the LTV should be reported on a consolidated basis.</t>
  </si>
  <si>
    <t>RT105</t>
  </si>
  <si>
    <t xml:space="preserve">Weighted Average Remaining Term </t>
  </si>
  <si>
    <t>Remaining term weighted by current loan balances, as at the Collateral Date.</t>
  </si>
  <si>
    <t>Reported as the exact number of months e.g. from 1 April 2012 to 17 December 2012 should be reported as ' 8.533'. This field should be the average remaining term of the loans weighted by current balances.</t>
  </si>
  <si>
    <t>RT106</t>
  </si>
  <si>
    <t xml:space="preserve">Weighted Average Seasoning </t>
  </si>
  <si>
    <t>Seasoning of loans weighted by current loan balances, as at the Collateral Date.</t>
  </si>
  <si>
    <t>Reported as the exact number of months e.g. from 1 April 2012 to 17 December 2012 should be reported as ' 8.533'. This field should be the average seasoning of the loans weighted by current balances.</t>
  </si>
  <si>
    <t>&lt; / Pool Rollups &gt;</t>
  </si>
  <si>
    <t>RT274</t>
  </si>
  <si>
    <t>Aggregate Minimum Payments</t>
  </si>
  <si>
    <t xml:space="preserve">Aggregate minimum payment required from borrowers during the collections period. </t>
  </si>
  <si>
    <t>This includes all principal and interest receipts scheduled to be paid in the current reporting period.</t>
  </si>
  <si>
    <t>Tranche (Formerly Referred to in the Security Level Data Template) - Multiple Block Entries for Node Allowed</t>
  </si>
  <si>
    <t>A1</t>
  </si>
  <si>
    <t>&lt; Tranche &gt;</t>
  </si>
  <si>
    <t>RS005</t>
  </si>
  <si>
    <t>Tranche Name</t>
  </si>
  <si>
    <t xml:space="preserve">The designation given to a tranche as defined in the deal documentation. </t>
  </si>
  <si>
    <t>Enter as the full tranche name (as defined in the deal documents) including any associated letters, numbers or symbols, e.g. "Class A1-R"</t>
  </si>
  <si>
    <t>RS006</t>
  </si>
  <si>
    <t>ISIN</t>
  </si>
  <si>
    <t xml:space="preserve">ISIN code, if applicable. </t>
  </si>
  <si>
    <t>The security identification code assigned to securities pursuant to the ISO 6166 standards. An ISIN generally consists of three parts, a two letter country code, a 9 digit security identifier and a check code.</t>
  </si>
  <si>
    <t>RS007</t>
  </si>
  <si>
    <t>Austraclear Series ID</t>
  </si>
  <si>
    <t>Unique security (series) identifier assigned by Austraclear, if applicable.</t>
  </si>
  <si>
    <t>Generally a six character combination identifier for securities lodged in Austraclear.</t>
  </si>
  <si>
    <t>RS013</t>
  </si>
  <si>
    <t>Tranche Currency</t>
  </si>
  <si>
    <t xml:space="preserve">Currency denomination of the security as specified in the deal documentation. </t>
  </si>
  <si>
    <t>Use ISO 4217 codes.  For example, "USD" should be entered for US dollar denominated tranches.</t>
  </si>
  <si>
    <t>RS077</t>
  </si>
  <si>
    <t>Jurisdiction under the laws of which the securities are issued.</t>
  </si>
  <si>
    <t xml:space="preserve">Use ISO 3166-1 alpha-3 codes e.g. the United states would be represented as 'USA' while the UK would be represented as 'GBR'. If within Australia, state or territory abbreviation can be used, e.g. NSW, VIC, QLD, SA, TAS, WA, NT or ACT.   </t>
  </si>
  <si>
    <t>RS024</t>
  </si>
  <si>
    <t>Offer Type</t>
  </si>
  <si>
    <t xml:space="preserve">A description of the manner in which the offering is obliged to be made, relevant to the jurisdictions involved. </t>
  </si>
  <si>
    <t>It is dependent on the rules governing the location of investors, and the type of investors to which the offer of securities is made. E.g. 'REG-AB', 'REG 144A', 'UCITS'.</t>
  </si>
  <si>
    <t>RS009</t>
  </si>
  <si>
    <t>Issue Date</t>
  </si>
  <si>
    <t>The date on which the tranche was first issued.</t>
  </si>
  <si>
    <t>RS068</t>
  </si>
  <si>
    <t>Legal Maturity Date</t>
  </si>
  <si>
    <t>The date by which the tranche must be redeemed in full, the failure of which constitutes a default.</t>
  </si>
  <si>
    <t>RS071</t>
  </si>
  <si>
    <t>Expected Final Maturity Date</t>
  </si>
  <si>
    <t>The date on which the tranche is expected to be fully redeemed.</t>
  </si>
  <si>
    <t>Use the pricing speeds implied by the Initial CPR (for a constant CPR) or incorporate any ramp assumptions from Ramp Period or Terminal CPR if applicable. For internal (self) or external securitisations with pool top-up facilities, assume that the pool is closed in order to calculate this data field.</t>
  </si>
  <si>
    <t>RS078</t>
  </si>
  <si>
    <t>Soft Bullet Date</t>
  </si>
  <si>
    <t>The date on which the tranche is expected to be redeemed in full by virtue of a soft bullet provision.</t>
  </si>
  <si>
    <t>In the absence of a soft bullet provision enter ND5 for this field.</t>
  </si>
  <si>
    <t>RS010</t>
  </si>
  <si>
    <t>Accrual Begin Date</t>
  </si>
  <si>
    <t>The date on which the accrual period of the current reporting period begins.</t>
  </si>
  <si>
    <t>RS011</t>
  </si>
  <si>
    <t>Accrual End Date</t>
  </si>
  <si>
    <t>The date on which the accrual period of the current reporting period ends.</t>
  </si>
  <si>
    <t>RS012</t>
  </si>
  <si>
    <t>Accrual Period</t>
  </si>
  <si>
    <t>The number of calendar days in the current accrual period, inclusive of accrual begin date and accrual end date.</t>
  </si>
  <si>
    <t>RS032</t>
  </si>
  <si>
    <t>Distribution Date</t>
  </si>
  <si>
    <t>The date on which distributions are made to the note holders and the service providers by the special-purpose vehicle, in the current reporting period.</t>
  </si>
  <si>
    <t>If there is no distribution date in the current period, enter the next date on which a distribution is scheduled for the tranche.</t>
  </si>
  <si>
    <t>RS034</t>
  </si>
  <si>
    <t>Record Date</t>
  </si>
  <si>
    <t>The date on which the entitlement to distributions vests with registered security holders, in the current reporting period.</t>
  </si>
  <si>
    <t>RS035</t>
  </si>
  <si>
    <t>Determination Date</t>
  </si>
  <si>
    <t>The date on which the amount of distributions to security holders (and other distributions in respect of special-purpose vehicle assets and liabilities) is determined in the current reporting period.</t>
  </si>
  <si>
    <t>RS038</t>
  </si>
  <si>
    <t>Original Principal Face Amount</t>
  </si>
  <si>
    <t>The original issued amount (face value) of the securities, as at the Settlement Date of the deal.</t>
  </si>
  <si>
    <t>RS023</t>
  </si>
  <si>
    <t>Current Principal Face Amount</t>
  </si>
  <si>
    <t>Total dollar amount (face value) of the securities issued that are outstanding, as at the report date.</t>
  </si>
  <si>
    <t>The issuance of additional securities should increase the value of this field, while redemptions of securities should reduce it. Principal payments should not affect the value of this field.</t>
  </si>
  <si>
    <t>RS069</t>
  </si>
  <si>
    <t>Original Estimated Weighted Average Life</t>
  </si>
  <si>
    <t>The estimated average life of the security as at the Settlement Date of the deal.</t>
  </si>
  <si>
    <t>Entered as the number of a years. Use the pricing speeds implied by the Initial CPR (for a constant CPR) or incorporate any ramp assumptions from Ramp Period or Terminal CPR if applicable. For internal (self) or external securitisations with pool top-up facilities, assume that the pool is closed in order to calculate this data field. For internal (self) securitisations assume further that clean-up calls, if any, are not exercised.</t>
  </si>
  <si>
    <t>RS070</t>
  </si>
  <si>
    <t>Current Weighted Average Life</t>
  </si>
  <si>
    <t>Current average life of the security, as at the Report Date.</t>
  </si>
  <si>
    <t>Entered as the number of years. Use the pricing speeds implied by the Initial CPR (for a constant CPR) or incorporate any ramp assumptions from Ramp Period or Terminal CPR if applicable. For internal (self) or external securitisations with pool top-up facilities, assume that the pool is closed in order to calculate this data field. For internal (self) securitisations assume further that clean-up calls, if any, are not exercised.</t>
  </si>
  <si>
    <t>RS047</t>
  </si>
  <si>
    <t>Coupon Reference Index</t>
  </si>
  <si>
    <t xml:space="preserve">The index on which the coupon of a floating-rate security will be paid. </t>
  </si>
  <si>
    <t>RS050</t>
  </si>
  <si>
    <t>Coupon Margin</t>
  </si>
  <si>
    <t>Margin to the index used to calculate the interest payable to holders of floating-rate securities.</t>
  </si>
  <si>
    <t xml:space="preserve">Expressed in basis points, a margin of 25 bps should be reported as '25'. All public transactions must report this data. However, for placements with a private coupon and internal (self) securitisations, this data can be made available to the RBA only. </t>
  </si>
  <si>
    <t>RS100</t>
  </si>
  <si>
    <t>Coupon Rate</t>
  </si>
  <si>
    <t xml:space="preserve">Rate for calculating interest payable to holders of fixed-rate securities. </t>
  </si>
  <si>
    <t xml:space="preserve">Reported as a percentage. e.g. 7.25% should be reported as '7.25'. This field is for fixed-rate securities only. Do not include the coupon rate paid on floating rate securities in this field (these should be reported in Current Coupon Rate). All public transactions must report this data. However, for placements with a private coupon and internal (self) securitisations, this data can be made available to the RBA only. </t>
  </si>
  <si>
    <t>RS027</t>
  </si>
  <si>
    <t>Coupon Payment Reference</t>
  </si>
  <si>
    <t>Flag indicating if the coupon payment is calculated based on the Invested Amount.</t>
  </si>
  <si>
    <t>Enter 'true' or '1' if the Invested Amount is used to calculate the coupon payment, otherwise enter 'false' or '0' if the calculation is based on the Stated Amount. For securities that exhibit a hybrid methodology, choose the option that is most representative.</t>
  </si>
  <si>
    <t>RS079</t>
  </si>
  <si>
    <t>Coupon Basis</t>
  </si>
  <si>
    <t>Basis for calculating interest payable to security holders.</t>
  </si>
  <si>
    <t>This is also sometimes called the day count convention. e.g. “Actual/Actual”, “30/360”</t>
  </si>
  <si>
    <t>RS051</t>
  </si>
  <si>
    <t>Step-up Margin</t>
  </si>
  <si>
    <t>Margin to index or rate (as applicable) to which the interest payable to security holders is increased.</t>
  </si>
  <si>
    <t xml:space="preserve">Expressed in basis points, a margin of 25 bps should be reported as '25'. This is the new margin on the notes if the special-purpose vehicle fails to exercise a call or redeem the tranche in full. All public transactions must report this data. However, for placements with a private coupon and internal (self) securitisations, this data can be made available to the RBA only. </t>
  </si>
  <si>
    <t>RS080</t>
  </si>
  <si>
    <t>Step-up Rate</t>
  </si>
  <si>
    <t>Future interest rate to which the security will be reset to on the step-up date.</t>
  </si>
  <si>
    <t xml:space="preserve">For fixed rate notes, enter the rate post the step-up event. Reported as a percentage. e.g. 7.25% should be reported as '7.25'. All public transactions must report this data. However, for placements with a private coupon and internal (self) securitisations, this data can be made available to the RBA only. </t>
  </si>
  <si>
    <t>RS052</t>
  </si>
  <si>
    <t>Step-up Date</t>
  </si>
  <si>
    <t>The date on which (if any), the rate or margin on the securities is increased if the special-purpose vehicle fails to exercise a call or redeem the tranche in full.</t>
  </si>
  <si>
    <t>All public transactions must report this data. However, for placements with a private coupon and internal (self) securitisations, this data can be made available to the RBA only.</t>
  </si>
  <si>
    <t>RT072</t>
  </si>
  <si>
    <t>Redemption Price</t>
  </si>
  <si>
    <t>The price at which the tranche will be redeemed under an existing redemption facility, expressed as a percentage of the Stated Amount or Investment Amount, if applicable.</t>
  </si>
  <si>
    <t>RS049</t>
  </si>
  <si>
    <t>Coupon Reference Index Value</t>
  </si>
  <si>
    <t>Current interest rate of the Coupon Reference Index.</t>
  </si>
  <si>
    <t xml:space="preserve">Reported as a percentage. e.g. 7.25% should be reported as '7.25'. All public transactions must report this data. However, for placements with a private coupon and internal (self) securitisations, this data can be made available to the RBA only. </t>
  </si>
  <si>
    <t>RS055</t>
  </si>
  <si>
    <t>Current Coupon Rate</t>
  </si>
  <si>
    <t xml:space="preserve">Rate for calculating interest payable to holders of floating-rate securities. </t>
  </si>
  <si>
    <t xml:space="preserve">Reported as a percentage. e.g. 7.25% should be reported as '7.25'. This field is for floating-rate securities only. Do not include the coupon rate paid on fixed rate securities in this field (these should be reported in Coupon Rate). All public transactions must report this data. However, for placements with a private coupon and internal (self) securitisations, this data can be made available to the RBA only. </t>
  </si>
  <si>
    <t>RS021</t>
  </si>
  <si>
    <t>Original Subordination</t>
  </si>
  <si>
    <t xml:space="preserve">Aggregate original principal balance of tranches in subordination to this tranche as a proportion of the original principal balance of all tranches of securities in the deal, as at the Settlement Date of the deal. </t>
  </si>
  <si>
    <t>Expressed as a percentage. E.g. for a deal with a 90m AAA, 5m AA and 5m unrated structure, the subordination to AAA notes will be '10.00' and subordination to the AA notes will be '5.00'.</t>
  </si>
  <si>
    <t>RS022</t>
  </si>
  <si>
    <t>Current Subordination</t>
  </si>
  <si>
    <t xml:space="preserve">Aggregate Stated Amount of tranches in subordination to this tranche as a proportion of the Stated Amount of all tranches of securities in the deal, as at the Report Date. </t>
  </si>
  <si>
    <t>RS039</t>
  </si>
  <si>
    <t>Beginning Invested Amount</t>
  </si>
  <si>
    <t xml:space="preserve">The current principal balance of a tranche (with no adjustment for charge-offs), at the beginning of the current reporting period. </t>
  </si>
  <si>
    <t>RS041</t>
  </si>
  <si>
    <t>Beginning Stated Amount</t>
  </si>
  <si>
    <t xml:space="preserve">The current principal balance of a tranche adjusted for charge-offs, at the beginning of the current reporting period. </t>
  </si>
  <si>
    <t>RS081</t>
  </si>
  <si>
    <t>Beginning Cumulative ChargeOffs</t>
  </si>
  <si>
    <t xml:space="preserve">The total value of any charge-offs applied to the security, at the beginning of the current reporting period. </t>
  </si>
  <si>
    <t>RS082</t>
  </si>
  <si>
    <t>Beginning Cumulative Coupon Shortfall</t>
  </si>
  <si>
    <t>The cumulative value of all coupon shortfalls which have not yet been made up, at the beginning of the current reporting period.</t>
  </si>
  <si>
    <t>RS083</t>
  </si>
  <si>
    <t>Beginning Cumulative Principal Shortfall</t>
  </si>
  <si>
    <t>The cumulative value of all principal shortfalls which have not yet been made up, at the beginning of the current reporting period.</t>
  </si>
  <si>
    <t>RS053</t>
  </si>
  <si>
    <t>Scheduled Coupon</t>
  </si>
  <si>
    <t xml:space="preserve">The total interest scheduled to be paid to note holders, on the Distribution Date. </t>
  </si>
  <si>
    <t xml:space="preserve">Can be calculated as the (Beginning Invested or Stated Amount) × ((Coupon Rate or Current Coupon Rate)/Annual Coupon Payment Frequency). All public transactions must report this data. However, for placements with a private coupon and internal (self) securitisations, this data can be made available to the RBA only. </t>
  </si>
  <si>
    <t>RS056</t>
  </si>
  <si>
    <t>Coupon Distribution</t>
  </si>
  <si>
    <t xml:space="preserve">The total interest distributed to note holders, on the Distribution Date. </t>
  </si>
  <si>
    <t xml:space="preserve">All public transactions must report this data. However, for placements with a private coupon and internal (self) securitisations, this data can be made available to the RBA only. </t>
  </si>
  <si>
    <t>RS084</t>
  </si>
  <si>
    <t>Coupon Shortfall Makeup</t>
  </si>
  <si>
    <t>Collections distributed to restore amounts from a previous Coupon Shortfall, on the Distribution Date.</t>
  </si>
  <si>
    <t>RS064</t>
  </si>
  <si>
    <t>Coupon Shortfall</t>
  </si>
  <si>
    <t>The amount of scheduled coupons not made due to a shortfall in collections, on the Distribution Date.</t>
  </si>
  <si>
    <t>RS058</t>
  </si>
  <si>
    <t>Scheduled Principal</t>
  </si>
  <si>
    <t>The total principal scheduled to be paid to note holders, on the Distribution Date.</t>
  </si>
  <si>
    <t xml:space="preserve">Applicable to planned or targeted amortisation bonds or soft bullets. All public transactions must report this data. However, for placements with a private coupon and internal (self) securitisations, this data can be made available to the RBA only. </t>
  </si>
  <si>
    <t>RS060</t>
  </si>
  <si>
    <t>Principal Distribution</t>
  </si>
  <si>
    <t xml:space="preserve">The total principal amount distributed to note holders, on the Distribution Date. </t>
  </si>
  <si>
    <t>RS085</t>
  </si>
  <si>
    <t>Principal Shortfall Makeup</t>
  </si>
  <si>
    <t>Principal distributed in order to restore amounts from a previous Principal Shortfall, on the Distribution Date.</t>
  </si>
  <si>
    <t>RS066</t>
  </si>
  <si>
    <t>Principal Shortfall</t>
  </si>
  <si>
    <t>The difference between the Scheduled Principal and the Principal Distribution, on the Distribution Date.</t>
  </si>
  <si>
    <t>Applicable to planned or targeted amortisation bonds or soft bullets.</t>
  </si>
  <si>
    <t>RS086</t>
  </si>
  <si>
    <t>Allocated ChargeOffs</t>
  </si>
  <si>
    <t>Charge-offs allocated to the tranche net of any current-period recoveries or restorations calculated at the pool level, on the Distribution Date.</t>
  </si>
  <si>
    <t>RS087</t>
  </si>
  <si>
    <t>ChargeOff Restorations</t>
  </si>
  <si>
    <t>Any restorations to cumulative charge-offs made on the Distribution Date.</t>
  </si>
  <si>
    <t>RS040</t>
  </si>
  <si>
    <t>Ending Invested Amount</t>
  </si>
  <si>
    <t xml:space="preserve">The current principal balance of a tranche (with no adjustment for charge-offs), at the end of the current reporting period. </t>
  </si>
  <si>
    <t>RS042</t>
  </si>
  <si>
    <t>Ending Stated Amount</t>
  </si>
  <si>
    <t xml:space="preserve">The current principal balance of a tranche adjusted for charge-offs, at the end of the current reporting period. </t>
  </si>
  <si>
    <t>RS088</t>
  </si>
  <si>
    <t>Ending Cumulative ChargeOffs</t>
  </si>
  <si>
    <t xml:space="preserve">The total value of any charge-offs applied to the security, at the end of the current reporting period. </t>
  </si>
  <si>
    <t>RS065</t>
  </si>
  <si>
    <t>Ending Cumulative Coupon Shortfall</t>
  </si>
  <si>
    <t xml:space="preserve">The cumulative value of all coupon shortfalls which have not yet been made up, at the end of the current reporting period. </t>
  </si>
  <si>
    <t>RS067</t>
  </si>
  <si>
    <t>Ending Cumulative Principal Shortfall</t>
  </si>
  <si>
    <t>The cumulative value of all principal shortfalls which have not yet been made up, at the end of the current reporting period.</t>
  </si>
  <si>
    <t>RS043</t>
  </si>
  <si>
    <t>Beginning Invested Factor</t>
  </si>
  <si>
    <t xml:space="preserve">The current principal balance of a tranche (with no adjustment for charge-offs) as a factor, at the beginning of the current reporting period. </t>
  </si>
  <si>
    <t>Calculated as the Beginning Invested Amount ÷ Current Principal (Face) Amount</t>
  </si>
  <si>
    <t>RS036</t>
  </si>
  <si>
    <t>Beginning Stated Factor</t>
  </si>
  <si>
    <t xml:space="preserve">The current principal balance of a tranche adjusted for charge-offs as a factor, at the beginning of the current reporting period. </t>
  </si>
  <si>
    <t>Calculated as the Beginning Stated Amount ÷ Current Principal (Face) Amount</t>
  </si>
  <si>
    <t>RS089</t>
  </si>
  <si>
    <t>Beginning Cumulative ChargeOff Factor</t>
  </si>
  <si>
    <t xml:space="preserve">The total value of any charge-offs applied to the security as a factor, at the beginning of the current reporting period. </t>
  </si>
  <si>
    <t>Calculated as the Beginning Cumulative Charge-Offs ÷ Current Principal (Face) Amount.</t>
  </si>
  <si>
    <t>RS090</t>
  </si>
  <si>
    <t>Beginning Cumulative Coupon Shortfall Factor</t>
  </si>
  <si>
    <t>The cumulative value of all coupon shortfalls which have not yet been made up as a factor, at the beginning of the current reporting period.</t>
  </si>
  <si>
    <t>Calculated as the Beginning Cumulative Coupon Shortfall ÷ Current Principal (Face) Amount.</t>
  </si>
  <si>
    <t>RS091</t>
  </si>
  <si>
    <t>Beginning Cumulative Principal Shortfall Factor</t>
  </si>
  <si>
    <t>The cumulative value of all principal shortfalls which have not yet been made up as a factor, at the beginning of the current reporting period.</t>
  </si>
  <si>
    <t xml:space="preserve">Calculated as the Beginning Cumulative Principal Shortfall ÷ Current Principal (Face) Amount. </t>
  </si>
  <si>
    <t>RS054</t>
  </si>
  <si>
    <t>Scheduled Coupon Factor</t>
  </si>
  <si>
    <t xml:space="preserve">The total interest scheduled to be paid to note holders as a factor, on the Distribution Date. </t>
  </si>
  <si>
    <t xml:space="preserve">Calculated as the Scheduled Coupon ÷ Current Principal (Face) Amount. All public transactions must report this data. However, for placements with a private coupon and internal (self) securitisations, this data can be made available to the RBA only. </t>
  </si>
  <si>
    <t>RS057</t>
  </si>
  <si>
    <t>Coupon Distribution Factor</t>
  </si>
  <si>
    <t xml:space="preserve">The total interest distributed to note holders as a factor, on the Distribution Date. </t>
  </si>
  <si>
    <t xml:space="preserve">Calculated as the Coupon Distribution ÷ Current Principal (Face) Amount. All public transactions must report this data. However, for placements with a private coupon and internal (self) securitisations, this data can be made available to the RBA only. </t>
  </si>
  <si>
    <t>RS092</t>
  </si>
  <si>
    <t>Coupon Shortfall Makeup Factor</t>
  </si>
  <si>
    <t>Collections distributed to restore amounts from a previous Coupon Shortfall as a factor, on the Distribution Date.</t>
  </si>
  <si>
    <t>Calculated as the Coupon Shortfall Makeup ÷ Current Principal (Face) Amount.</t>
  </si>
  <si>
    <t>RS062</t>
  </si>
  <si>
    <t>Coupon Shortfall Factor</t>
  </si>
  <si>
    <t>The amount of scheduled coupons not made due to a shortfall in collections as a factor, on the Distribution Date.</t>
  </si>
  <si>
    <t>Calculated as the Coupon Shortfall ÷ Current Principal (Face) Amount.</t>
  </si>
  <si>
    <t>RS059</t>
  </si>
  <si>
    <t>Scheduled Principal Factor</t>
  </si>
  <si>
    <t>The total principal scheduled to be paid to note holders as a factor, on the Distribution Date.</t>
  </si>
  <si>
    <t xml:space="preserve">Calculated as the Scheduled Principal ÷ Current Principal (Face) Amount. Applicable to planned or targeted amortisation bonds or soft bullets. All public transactions must report this data. However, for placements with a private coupon and internal (self) securitisations, this data can be made available to the RBA only. </t>
  </si>
  <si>
    <t>RS061</t>
  </si>
  <si>
    <t>Principal Distribution Factor</t>
  </si>
  <si>
    <t xml:space="preserve">The total principal amount distributed to note holders as a factor, on the Distribution Date. </t>
  </si>
  <si>
    <t>Calculated as the Principal Distribution ÷ Current Principal (Face) Amount.</t>
  </si>
  <si>
    <t>RS093</t>
  </si>
  <si>
    <t>Principal Shortfall Makeup Factor</t>
  </si>
  <si>
    <t>Principal distributed in order to restore amounts from a previous Principal Shortfall as a factor, on the Distribution Date.</t>
  </si>
  <si>
    <t>Calculated as the Principal Shortfall Makeup ÷ Current Principal (Face) Amount.</t>
  </si>
  <si>
    <t>RS094</t>
  </si>
  <si>
    <t>Principal Shortfall Factor</t>
  </si>
  <si>
    <t>The difference between the Scheduled Principal and the Principal Distribution as a factor, on the Distribution Date.</t>
  </si>
  <si>
    <t xml:space="preserve">Calculated as the Principal Shortfall ÷ Current Principal (Face) Amount. Applicable to planned or targeted amortisation bonds or soft bullets. </t>
  </si>
  <si>
    <t>RS095</t>
  </si>
  <si>
    <t>Allocated ChargeOff Factor</t>
  </si>
  <si>
    <t>Charge-offs allocated to the tranche net of any current-period recoveries or restorations calculated at the pool level as a factor, on the Distribution Date.</t>
  </si>
  <si>
    <t>Calculated as the Allocated Charge-Offs ÷ Current Principal (Face) Amount.</t>
  </si>
  <si>
    <t>RS096</t>
  </si>
  <si>
    <t>ChargeOff Restoration Factor</t>
  </si>
  <si>
    <t>Any restorations to cumulative charge-offs as a factor made on the Distribution Date.</t>
  </si>
  <si>
    <t>Calculated as the Charge-Off Restorations ÷ Current Principal (Face) Amount.</t>
  </si>
  <si>
    <t>RS044</t>
  </si>
  <si>
    <t>Ending Invested Factor</t>
  </si>
  <si>
    <t xml:space="preserve">The current principal balance of a tranche (with no adjustment for charge-offs) as a factor, at the end of the current reporting period. </t>
  </si>
  <si>
    <t>Calculated as the Ending Invested Amount ÷ Current Principal (Face) Amount</t>
  </si>
  <si>
    <t>RS037</t>
  </si>
  <si>
    <t>Ending Stated Factor</t>
  </si>
  <si>
    <t xml:space="preserve">The current principal balance of a tranche adjusted for charge-offs as a factor, at the end of the current reporting period. </t>
  </si>
  <si>
    <t>Calculated as the Ending Stated Amount ÷ Current Principal (Face) Amount</t>
  </si>
  <si>
    <t>RS097</t>
  </si>
  <si>
    <t>Ending Cumulative ChargeOff Factor</t>
  </si>
  <si>
    <t xml:space="preserve">The total value of any charge-offs applied to the security as a factor, at the end of the current reporting period. </t>
  </si>
  <si>
    <t>Calculated as the Ending Cumulative Charge-Offs ÷ Current Principal (Face) Amount.</t>
  </si>
  <si>
    <t>RS063</t>
  </si>
  <si>
    <t>Ending Cumulative Coupon Shortfall Factor</t>
  </si>
  <si>
    <t xml:space="preserve">The cumulative value of all coupon shortfalls which have not yet been made up as a factor, at the end of the current reporting period. </t>
  </si>
  <si>
    <t>Calculated as the Ending Cumulative Coupon Shortfall ÷ Current Principal (Face) Amount.</t>
  </si>
  <si>
    <t>&lt; / Tranche &gt;</t>
  </si>
  <si>
    <t>RS098</t>
  </si>
  <si>
    <t>Ending Cumulative Principal Shortfall Factor</t>
  </si>
  <si>
    <t>The cumulative value of all principal shortfalls which have not yet been made up as a factor, at the end of the current reporting period.</t>
  </si>
  <si>
    <t>Calculated as the Ending Cumulative Principal Shortfall ÷ Current Principal (Face) Amount.</t>
  </si>
  <si>
    <t>Clearing System (Formerly Referred to in the Security Level Data Template) - Multiple Block Entries for Node Allowed</t>
  </si>
  <si>
    <t>&lt; Clearing System &gt;</t>
  </si>
  <si>
    <t>&lt; / Clearing System &gt;</t>
  </si>
  <si>
    <t>RS008</t>
  </si>
  <si>
    <t>Clearing System Name</t>
  </si>
  <si>
    <t>Name of the clearing system in which the security is lodged.</t>
  </si>
  <si>
    <t>Include one clearing system in which the security is lodged for each entry, if applicable e.g. "Austraclear", "Clearstream", "Euroclear", etc.</t>
  </si>
  <si>
    <t>Exchange Listing (Formerly Referred to in the Security Level Data Template) - Multiple Block Entries for Node Allowed</t>
  </si>
  <si>
    <t>&lt; Exchange Listing &gt;</t>
  </si>
  <si>
    <t>&lt; / Exchange Listing &gt;</t>
  </si>
  <si>
    <t>RS015</t>
  </si>
  <si>
    <t>Exchange Name</t>
  </si>
  <si>
    <t>Name of the exchange or regulated market on which the security is listed and traded.</t>
  </si>
  <si>
    <t>Include one exchange in which the security is listed for each entry, if applicable e.g. "ASX", "Singapore Stock Exchange", "Chicago Board of Trade", etc.</t>
  </si>
  <si>
    <t>Ratings (Formerly Referred to in the Security Level Data Template) - Multiple Block Entries for Node Allowed</t>
  </si>
  <si>
    <t>&lt; Rating &gt;</t>
  </si>
  <si>
    <t>RS016</t>
  </si>
  <si>
    <t>The name of any credit ratings agencies providing a final rating to the security, as at the Report Date: 
1 - Fitch 
2 - Moody's
3 - Standard and Poor's
4 - Other Credit Ratings Agency</t>
  </si>
  <si>
    <t xml:space="preserve">Enter the full name of the Rating Agency from the list specified. e.g. enter '3' or 'Standard and Poor's' where applicable. Only Credit Rating Agency's with confirmed final ratings should be included. Any agencies that have only provided an expected rating should not be included. </t>
  </si>
  <si>
    <t>RS073</t>
  </si>
  <si>
    <t>The applicable Australian Business Number of the Rating Provider, if organised under the laws of Australia.</t>
  </si>
  <si>
    <t>RS074</t>
  </si>
  <si>
    <t>Jurisdiction under the laws of which the Rating Provider is organised.</t>
  </si>
  <si>
    <t>RS075</t>
  </si>
  <si>
    <t>Registration number or equivalent issued by the jurisdiction under the laws of which the Rating Provider is organised.</t>
  </si>
  <si>
    <t>RS076</t>
  </si>
  <si>
    <t>A brief description of the business identifier if an ABN is not available for the Rating Provider.</t>
  </si>
  <si>
    <t>&lt; Rating&gt;</t>
  </si>
  <si>
    <t>RS017</t>
  </si>
  <si>
    <t>Original Rating</t>
  </si>
  <si>
    <t>The original credit rating of the security, as at the Settlement Date of the deal.</t>
  </si>
  <si>
    <t>Enter the credit rating applying to the tranche in the form provided by the credit ratings agency, e.g. "AAA"; "Aaa","AA+", etc. If the security was not rated at origination, please enter 'NR'.</t>
  </si>
  <si>
    <t>&lt; / Rating&gt;</t>
  </si>
  <si>
    <t>RS018</t>
  </si>
  <si>
    <t xml:space="preserve">Current Rating </t>
  </si>
  <si>
    <t>The current credit rating of the security, as at the Report Date.</t>
  </si>
  <si>
    <t>Enter the credit rating applying to the tranche in the form provided by the credit ratings agency, e.g. "AAA"; "Aaa","AA+", etc. If the security is no longer rated as at the current report date, please enter 'NR'.</t>
  </si>
  <si>
    <t>A2</t>
  </si>
  <si>
    <t>C</t>
  </si>
  <si>
    <t>D</t>
  </si>
  <si>
    <t>E</t>
  </si>
  <si>
    <t>Loan Level (Formerly Referred to in the Loan Level Data Template) - Multiple Block Entries for Node Allowed</t>
  </si>
  <si>
    <t>&lt; Loan Level &gt;</t>
  </si>
  <si>
    <t>RL010</t>
  </si>
  <si>
    <t>Loan ID</t>
  </si>
  <si>
    <t>Unique identifier of the mortgage loan assigned by the Servicer. Must have a common Group Loan ID for each split loan that is secured by the same property. Must not include any personal details such as names, addresses or date of birth. Cannot be the same as the Group Loan ID (if applicable).</t>
  </si>
  <si>
    <t>This identifier must not correspond to any sensitive identifiers such as actual account or customer number.</t>
  </si>
  <si>
    <t>RL009</t>
  </si>
  <si>
    <t>Group Loan ID</t>
  </si>
  <si>
    <t>Unique identifier for the group of mortgage loans, as assigned by the Servicer. This identifier is common to all split loans in the pool that are secured by the same properties. Must not include any personal details such as names, addresses or date of birth. If the loan is not part of a group loan enter ND5.</t>
  </si>
  <si>
    <t>RL005</t>
  </si>
  <si>
    <t>Servicer Name</t>
  </si>
  <si>
    <t>Full legal name of entity servicing the loan, with the authority to collect or direct the borrower’s payments.  The servicer must appear among the parties listed at the deal level.</t>
  </si>
  <si>
    <t>The Servicer is responsible for carrying out the functions involved in administering the assets (including arrears and default management).</t>
  </si>
  <si>
    <t>RL006</t>
  </si>
  <si>
    <t>Servicer ABN</t>
  </si>
  <si>
    <t>ABN of the entity responsible for the collection of principal and interest on the mortgage loan, and distributing those funds to the Trustee.</t>
  </si>
  <si>
    <t>RL104</t>
  </si>
  <si>
    <t>Servicer ID</t>
  </si>
  <si>
    <t>RL007</t>
  </si>
  <si>
    <t>Originator Name</t>
  </si>
  <si>
    <t>Full legal name of the entity which originated the loan.  The originator must appear among the parties listed at the deal level.</t>
  </si>
  <si>
    <t>RL008</t>
  </si>
  <si>
    <t>Originator ABN</t>
  </si>
  <si>
    <t>RL098</t>
  </si>
  <si>
    <t>Originator ID</t>
  </si>
  <si>
    <t>Registration number or equivalent issued by the jurisdiction under the laws of which the Originator  is organised.</t>
  </si>
  <si>
    <t>RL099</t>
  </si>
  <si>
    <t>Seller Name</t>
  </si>
  <si>
    <t>Full legal name the Seller of the loan into the special-purpose vehicle. The seller is the entity that sells the loan to the SPV and may be a different entity to the originator.</t>
  </si>
  <si>
    <t>RL100</t>
  </si>
  <si>
    <t>Seller ABN</t>
  </si>
  <si>
    <t>RL101</t>
  </si>
  <si>
    <t>Seller ID</t>
  </si>
  <si>
    <t>RL024</t>
  </si>
  <si>
    <t>Loan Origination Channel</t>
  </si>
  <si>
    <t>Flag indicating if the loan was originated via a broker.</t>
  </si>
  <si>
    <t>Enter 'true' or '1' if originated via a broker or enter 'false' or '0' if otherwise.</t>
  </si>
  <si>
    <t>RL029</t>
  </si>
  <si>
    <t>Loan Securitised Date</t>
  </si>
  <si>
    <t>Date on which the loan was transferred to the special-purpose vehicle, regardless of whether the loan had been part of a predecessor securitisation such as a warehouse facility.</t>
  </si>
  <si>
    <t>RL095</t>
  </si>
  <si>
    <t>Arrears Methodology</t>
  </si>
  <si>
    <t>Methodology used to determine Days In Arrears and Amount in Arrears. Select from: 
1 - Scheduled Balance Method
2 - Missed Payment Method
3 - Other Method</t>
  </si>
  <si>
    <t xml:space="preserve">This field is designed to capture the arrears glossary. Enter from the list specified. e.g. enter 'Missed Payment Method' where applicable. </t>
  </si>
  <si>
    <t>RL015</t>
  </si>
  <si>
    <t>Redraw Feature</t>
  </si>
  <si>
    <t>Flag indicating whether the loan has a redraw feature.</t>
  </si>
  <si>
    <t>Enter 'true' or '1' if the loan has a redraw feature or enter 'false' or '0' if otherwise.</t>
  </si>
  <si>
    <t>RL017</t>
  </si>
  <si>
    <t>Offset Account</t>
  </si>
  <si>
    <t>Flag indicating whether there is an offset account associated with the loan.</t>
  </si>
  <si>
    <t>Enter 'true' or '1' if there is a offset account feature associated with the loan or enter 'false' or '0' if otherwise.</t>
  </si>
  <si>
    <t>RL019</t>
  </si>
  <si>
    <t>Scheduled Payment Policy</t>
  </si>
  <si>
    <t>How does the borrower’s scheduled payment change in response to a change in the mortgage’s reference interest rate? Choose one of:
1 - Scheduled payment changes with principal component fixed
2 - Scheduled payment fixed with principal component changed
3 - Other</t>
  </si>
  <si>
    <t xml:space="preserve">Enter from the list specified. e.g. enter '2' or 'Scheduled payment fixed with principal component changed' where applicable. </t>
  </si>
  <si>
    <t>RL034</t>
  </si>
  <si>
    <t>Loan Type</t>
  </si>
  <si>
    <t>The type of payment features the loan had on collateral Date. This describes the amortisation profile of the loan (i.e. the way in which the principal of the mortgage loan will reduce over time). 
Principal payment type:
1 - Principal and Interest
2 - Interest-only period followed by bullet repayment
3 - Interest-only period followed by principal amortisation
4 - Line of Credit - Interest-only
5 - Line of Credit - Amortising
6 - Other</t>
  </si>
  <si>
    <t xml:space="preserve">Enter from the list specified. e.g. enter '4' or 'Line of Credit - Interest-only' where applicable. </t>
  </si>
  <si>
    <t>RL036</t>
  </si>
  <si>
    <t>Payment Frequency</t>
  </si>
  <si>
    <t>Frequency of scheduled loan payments:
1 - Daily
2 - Every second business day
3 - Weekly
4 - Fortnightly
5 - Monthly
6 - Quarterly
7 - Semi-annually
8 - Annually
9 - Bullet
10 - Other</t>
  </si>
  <si>
    <t xml:space="preserve">Enter from the list specified. e.g. enter '4' or 'Fortnightly' where applicable. </t>
  </si>
  <si>
    <t>RL041</t>
  </si>
  <si>
    <t>Interest Rate Type</t>
  </si>
  <si>
    <t>Interest Rate Type:
1 - Variable rate loan set at lender discretion for life of the loan
2 - Fixed rate loan with a default future switch to variable rate loan
3 - Fixed rate loan for life
4 - Fixed rate loan with future periodic resets
5 - Variable rate loan permanently benchmarked to another interest rate or index
6 - Variable rate loan temporarily benchmarked to another interest rate or index
7 - Other</t>
  </si>
  <si>
    <t xml:space="preserve">An interest rate cap is an upper limit (ceiling) which the interest rate on the loan cannot exceed and is generally set by the originator. An interest rate floor is a lower bound (floor) which the interest rate on the loan cannot fall below and is generally set by the originator. A benchmark rate is a rate which the loan is explicitly referenced to, generally in the form of a fixed spread above (or below) the benchmark rate. Enter from the list specified. e.g. enter '7' or 'Other' where applicable. </t>
  </si>
  <si>
    <t>The currency in which the loan on the collateral data is denominated, as at the Collateral Date.</t>
  </si>
  <si>
    <t>RL022</t>
  </si>
  <si>
    <t>Origination Date Settlement Date</t>
  </si>
  <si>
    <t>Date on which funds were originally provided to the borrower.</t>
  </si>
  <si>
    <t>The most recent settlement date should be applied in the case where further approvals have been granted. 
In the template reported to permitted users, the date should be reported as the calendar year quarter within which the exact date falls. The data format to be used is Qn yyyy, where n is the quarter number 1, 2, 3 or 4. For example, if the date is 23/2/2011, report Q1 2011. The exact date should be reported to the RBA.</t>
  </si>
  <si>
    <t xml:space="preserve"> positive or negative numbers with only 2 decimal places </t>
  </si>
  <si>
    <t>RL064</t>
  </si>
  <si>
    <t>Original Property Value</t>
  </si>
  <si>
    <t xml:space="preserve">Valuation of all properties securing the loan as at loan origination date. For multiple properties, report cumulative valuation. </t>
  </si>
  <si>
    <t>RL066</t>
  </si>
  <si>
    <t>Original Property Valuation Type</t>
  </si>
  <si>
    <t>Valuation type at origination (for the main security only):
1 - Full  
2 - Drive-by 
3 - Desktop 
4 - Automated Unqualified 
5 - Customer estimate
6 - Contract of sale
7 - Valuer General
8 - Other
9 - Cash
10 - Automated Qualified</t>
  </si>
  <si>
    <t>Only report details for the main property used as security for the loan. E.g enter '3' or 'Desktop' where applicable.</t>
  </si>
  <si>
    <t>RL030</t>
  </si>
  <si>
    <t>Original LTV</t>
  </si>
  <si>
    <t xml:space="preserve">The ratio of the Original Approval Amount of the loan to the sum of the Original Property Values of all the properties used as security for the loan. </t>
  </si>
  <si>
    <t>Reported as a decimal (e.g. an original LTV of 75% should be reported as 0.75).
Consolidated for all split / linked loans that are secured by common properties (i.e. total Approval Amount / total Security Valuations) as at the original approval. The calculation of LTV should include any non-securitised loans backed by the same property.</t>
  </si>
  <si>
    <t>RL011</t>
  </si>
  <si>
    <t>Most Recent Approval Amount</t>
  </si>
  <si>
    <t xml:space="preserve">Total loan amount approved by the lender; including redraws and further advances. </t>
  </si>
  <si>
    <t>RL065</t>
  </si>
  <si>
    <t>Most Recent Property Value</t>
  </si>
  <si>
    <t>Most recent valuation of all properties (including cash) securing the loan.</t>
  </si>
  <si>
    <t>If, for any property, the most recent valuation is the Original Property Value, use this value in the calculation. However, if a more recent valuation exists, it is a requirement that this data is provided in this field.</t>
  </si>
  <si>
    <t>RL067</t>
  </si>
  <si>
    <t>Most Recent Property Valuation Type</t>
  </si>
  <si>
    <t>Valuation type at most recent valuation (for the main security only):
1 - Full  
2 - Drive-by 
3 - Desktop 
4 - Automated Unqualified 
5 - Customer estimate
6 - Contract of sale
7 - Valuer General
8 - Other
9 - Cash
10 - Automated Qualified</t>
  </si>
  <si>
    <t>Only report details for the main property used as security for the loan. E.g enter '3' or 'Desktop' where applicable. If the property has not been revalued enter ND5.</t>
  </si>
  <si>
    <t>RL068</t>
  </si>
  <si>
    <t>Most Recent Property Valuation Date</t>
  </si>
  <si>
    <t>Date on which most recent valuation was undertaken. If the most recent valuation is the original valuation, enter the date of the original valuation.</t>
  </si>
  <si>
    <t xml:space="preserve">In the template reported to permitted users, the date should be reported as the calendar year quarter within which the exact date falls. The data format to be used is Qn yyyy, where n is the quarter number 1, 2, 3 or 4. For example, if the date is 23/2/2011, report Q1 2011. The exact date should be reported to the RBA. If the loan is secured by cash deposit, enter ND5 . </t>
  </si>
  <si>
    <t>RL028</t>
  </si>
  <si>
    <t>Maturity Date</t>
  </si>
  <si>
    <t>The date on which the loan must be fully repaid.</t>
  </si>
  <si>
    <t>In the template reported to permitted users, the date should be reported as the calendar year quarter within which the exact date falls. The data format to be used is Qn yyyy, where n is the quarter number 1, 2, 3 or 4. For example, if the date is 23/2/2011, report Q1 2011. The exact date should be reported to the RBA.</t>
  </si>
  <si>
    <t>RL025</t>
  </si>
  <si>
    <t>Loan Term</t>
  </si>
  <si>
    <t>The number of months from the Settlement Date to the legal Maturity Date of the loan.</t>
  </si>
  <si>
    <t>In the template reported to permitted users, this should be expressed as a number of quarters, equal to the difference between the quarter in which the maturity date falls and the quarter in which the settlement date falls. For example, if the legal Settlement Date occurs in Q3 2010 and the legal Maturity Date occurs in Q4 2015, then the Loan Term is 21 quarters. The exact number of months should be reported to the RBA.</t>
  </si>
  <si>
    <t>RL044</t>
  </si>
  <si>
    <t>Interest Margin</t>
  </si>
  <si>
    <t>Margin to the reference index, where one is applicable. Current interest rate margin (i.e. Interest Rate Type is equal to either 5 or 6 in RL041) measured as the margin over (or under if input as a negative) the relevant reference rate that is applicable in RL041 and RL043; measured in basis points. If the interest rate on the loan is not explicitly benchmarked to any particular rate (i.e. Interest Rate Type is NOT equal to 5 or 6 in RL041), enter ND5  for this data field.</t>
  </si>
  <si>
    <t>RL106</t>
  </si>
  <si>
    <t>Interest Rate</t>
  </si>
  <si>
    <t>Interest rate applied to loans that have a fixed-rate interest rate type only.</t>
  </si>
  <si>
    <t>Current interest rate in % per annum. e.g. 7.25% should be reported as '7.25'.
Enter ND5 for variable rate loans (i.e. loans with an interest rate type of 1, 5 or 6) and loans with an interest rate type of 'other'/7.</t>
  </si>
  <si>
    <t>RL045</t>
  </si>
  <si>
    <t>Interest Rate Reset Interval</t>
  </si>
  <si>
    <t>The interval  at which the interest rate is adjusted (Interest Rate Type is equal to either 5 or 6 in RL041). Enter ND5  for this data field if Interest Rate Type is NOT equal to either 5 or 6 in RL041.
1 - Daily
2 - 2-6 days
3 - Weekly
4 - 8-13 days
5 - Fortnightly
6 - Monthly
7 - Quarterly
8 - Semi-annually
9 - Annually
10 - Less frequently than annually</t>
  </si>
  <si>
    <t xml:space="preserve">Enter from the list specified. e.g. enter 'Weekly' where applicable. </t>
  </si>
  <si>
    <t>RL047</t>
  </si>
  <si>
    <t>Interest Only Expiry Date</t>
  </si>
  <si>
    <t>The date non-amortising loans (i.e. Loan Type is equal to 2,3 or 4 in RL034) revert to amortising loans. Enter ND5  for this data field if Loan Type is NOT equal to 2,3 or 4 in RL034</t>
  </si>
  <si>
    <t>RL048</t>
  </si>
  <si>
    <t>Current Rate Expiry Date</t>
  </si>
  <si>
    <t>The date on which the rate on the fixed rate loan (i.e. Interest Rate Type is equal to 2,3 or 4 on RL041) is reset or expires? Enter ND5  if Interest Rate Type is NOT equal to 2,3 or 4 on RL041</t>
  </si>
  <si>
    <t>RL012</t>
  </si>
  <si>
    <t>Current Balance</t>
  </si>
  <si>
    <t>The outstanding amount of the loan, as at the Collateral Date. The Current Balance is the sum of the outstanding amount on the loan, unpaid and due principal, interest, any penalty interest and all other fees and costs charged to the loan balance.</t>
  </si>
  <si>
    <t>Where the loan has been repurchased (i.e. account status in Field RL049 is either 6 or 7) enter the balance of the loan as at the date on which the loan was repurchased.</t>
  </si>
  <si>
    <t>RL013</t>
  </si>
  <si>
    <t>Scheduled Balance</t>
  </si>
  <si>
    <t>The expected principal balance of the loan, assuming the borrower has made the minimum required payments each time they are due (i.e. the loan is not in arrears or ahead of schedule).</t>
  </si>
  <si>
    <t>RL016</t>
  </si>
  <si>
    <t>Available Redraw</t>
  </si>
  <si>
    <t>The amount available to be redrawn through the loan’s redraw feature without further approval, credit assessment, property valuations etc. If there is no redraw feature for this loan, then enter ND5 for this data field.</t>
  </si>
  <si>
    <t>RL040</t>
  </si>
  <si>
    <t>Variable Loan Amount</t>
  </si>
  <si>
    <t>Current obligated amount which can be drawn under the variable loan by the borrower, if different to the scheduled balance. Otherwise enter the scheduled balance.</t>
  </si>
  <si>
    <t>Indicate the total amount which the borrower is entitled to draw on the loan without any additional review, underwriting or credit checks (i.e. The loan limit). This may require ongoing reporting</t>
  </si>
  <si>
    <t>RL018</t>
  </si>
  <si>
    <t>Offset Account Balance</t>
  </si>
  <si>
    <t>The balance of any offset account associated with this loan. If there is no offset account for this loan, then enter ND5 for this data field.</t>
  </si>
  <si>
    <t xml:space="preserve">This field may be redacted from the publically available data release only. </t>
  </si>
  <si>
    <t>RL043</t>
  </si>
  <si>
    <t>Reference Index Value</t>
  </si>
  <si>
    <t>Current rate of the loan reference rate (i.e. the 'benchmark interest rate or index' in RL041) in % per annum. Only applicable to loans where Interest Rate Type (RL041) is equal to 5 or 6. If the interest rate on the loan is not explicitly benchmarked to any particular rate (i.e. Interest Rate Type is NOT equal to 5 or 6 in RL041), enter ND5 for this data field.</t>
  </si>
  <si>
    <t>RL042</t>
  </si>
  <si>
    <t>Current Interest Rate</t>
  </si>
  <si>
    <t>Interest rate applied to loans that have a variable or floating-rate interest rate type only.</t>
  </si>
  <si>
    <t>Current interest rate in % per annum.  e.g. 7.25% should be reported as '7.25'. This includes all mortgages that reference the standard variable rate. 
Enter ND5 for fixed rate loans (i.e. loans with an interest rate type of 2, 3 or 4).</t>
  </si>
  <si>
    <t>RL014</t>
  </si>
  <si>
    <t>Loan Guarantee</t>
  </si>
  <si>
    <t>Flag indicating whether the loan is guaranteed.</t>
  </si>
  <si>
    <t>Enter 'true' or '1' if the loan is guaranteed by a third party or enter 'false' or '0' if otherwise.</t>
  </si>
  <si>
    <t>RL020</t>
  </si>
  <si>
    <t>Conforming Mortgage</t>
  </si>
  <si>
    <t>Does the loan conform to the underwriting standards of the mortgage insurer(s) used by the lender? Includes loans that are currently not insured but insurable under the eligibility criteria defined by a publically rated LMI provider providing cover to (or alternatively attesting to the quality of) this pool.</t>
  </si>
  <si>
    <t xml:space="preserve">Enter 'true' or '1' if mortgage conforms to the underwriting standards of the mortgage insurer or enter 'false' or '0' if otherwise. </t>
  </si>
  <si>
    <t>RL037</t>
  </si>
  <si>
    <t>LMI Provider Name</t>
  </si>
  <si>
    <t>Full legal name of the LMI Provider providing LMI cover to the loan. If there is no LMI provider please enter 'No primary insurance'.</t>
  </si>
  <si>
    <t>If the loan is insured by more than one LMI provider, enter the names of all LMI providers (e.g. "LMI provider 1 and LMI provider 2").</t>
  </si>
  <si>
    <t>RL102</t>
  </si>
  <si>
    <t>LMI Provider ABN</t>
  </si>
  <si>
    <t>The applicable Australian Business Number of the LMI provider, if organised under the laws of Australia.</t>
  </si>
  <si>
    <t>If the entity does not have an ABN, enter ND5. Where an Australian entity does not have an ABN but an Australian Company Number (ACN) for that entity is available, enter ND5 in this field; refer to the Guidance Notes on Jurisdiction, ID and ID Descriptor fields for the appropriate corresponding entries.
If the loan is insured by more than one LMI provider, enter the ABN of the LMI provider that would cover the first claim.
Enter ND5 if there is no LMI.</t>
  </si>
  <si>
    <t>RL103</t>
  </si>
  <si>
    <t>LMI Provider ID</t>
  </si>
  <si>
    <t>Only required to be entered if no ABN is provided. If ABN is provided enter ND5 in this field. For Australian entities without an ABN but for which an ACN is available, enter the ACN in this field.
If the loan is insured by more than one LMI provider, enter the ID of the LMI provider that would cover the first claim.
Enter ND5 if there is no LMI.</t>
  </si>
  <si>
    <t>RL021</t>
  </si>
  <si>
    <t>LMI Underwriting Type</t>
  </si>
  <si>
    <t>How was underwriting for LMI undertaken? The process by which LMI cover was underwritten on the loan. Choose one from:
1 - Direct underwriting by LMI
2 - Delegated underwriting authority
3 - Group (pool) insurance policy
4 - Any combination of 1,2 or 3 above
5 - No LMI coverage</t>
  </si>
  <si>
    <t xml:space="preserve">Enter from the list specified. e.g. enter '5' or 'No LMI coverage' where applicable. </t>
  </si>
  <si>
    <t>RL038</t>
  </si>
  <si>
    <t>LMI Attachment Point</t>
  </si>
  <si>
    <t>LTV percentage above which losses are insured.</t>
  </si>
  <si>
    <t>Enter 0 for loans that have full LMI coverage and 100 for loans that have no LMI coverage.</t>
  </si>
  <si>
    <t>RL072</t>
  </si>
  <si>
    <t>Borrower ID</t>
  </si>
  <si>
    <t>Unique identifier of the borrower assigned by the Servicer. No personal details such as name, address or date of birth should be included here. If more than one borrower, only list the primary borrower.</t>
  </si>
  <si>
    <t>This identifier must not correspond to any sensitive identifiers such as actual account or customer numbers.</t>
  </si>
  <si>
    <t>RL073</t>
  </si>
  <si>
    <t>First Home Buyer Flag</t>
  </si>
  <si>
    <t xml:space="preserve">Flag indicating whether the borrower is a first-time home buyer. </t>
  </si>
  <si>
    <t>Enter 'true' or '1' if the borrower is classified as a first home buyer or enter 'false' or '0' if otherwise. 
First-home buyers are borrowers entering the home ownership market for the first time, regardless of whether or not they have received or are eligible for a first-home buyer grant and whether or not they are purchasing a dwelling for owner-occupied or investment purposes.
If there is more than one borrower, a loan should be classified as being to a first-home buyer if none of the borrowers have previously owned a dwelling.</t>
  </si>
  <si>
    <t>RL074</t>
  </si>
  <si>
    <t>Country of Residence</t>
  </si>
  <si>
    <t xml:space="preserve">Residence of the primary borrower. Use ISO 3166-1 alpha 3 country codes. For example for Australia use "AUS" or for the United Kingdom use "GBR". </t>
  </si>
  <si>
    <t xml:space="preserve">If there is more than one borrower, then the primary borrower is to be assigned according to the issuers own procedures (see Field RL097). Use the most recent known address of the primary borrower to determine this field. </t>
  </si>
  <si>
    <t>RL076</t>
  </si>
  <si>
    <t>Employment Type</t>
  </si>
  <si>
    <t>Employment status of the primary borrower:
1 - Pay-as-you-go employee 
2 - Self employed
3 - Other</t>
  </si>
  <si>
    <t xml:space="preserve">Enter from the list specified. e.g. enter '3' or 'Other' where applicable. </t>
  </si>
  <si>
    <t>RL080</t>
  </si>
  <si>
    <t>Legal Entity Type</t>
  </si>
  <si>
    <t>Indicate legal entity type of the primary borrower. Choose one from:
1 - Individual
2 - Trust (including self-managed super funds)
3 - Corporation
4 - Other</t>
  </si>
  <si>
    <t xml:space="preserve">Enter from the list specified. e.g. enter '3' or 'Corporation' where applicable. </t>
  </si>
  <si>
    <t>RL082</t>
  </si>
  <si>
    <t>Bankruptcy Flag</t>
  </si>
  <si>
    <t>Flag indicating whether any borrower on the loan has been bankrupt within 10 years prior to the Settlement Date.</t>
  </si>
  <si>
    <t xml:space="preserve">Enter 'true' or '1' if the borrower has a reported bankruptcy within this period or enter 'false' or '0' if otherwise.
This field may be redacted from the publically available data release only. </t>
  </si>
  <si>
    <t>RL083</t>
  </si>
  <si>
    <t>Last Credit Discharge Date</t>
  </si>
  <si>
    <t>Most recent discharged date of defaults or bankruptcies of any of the borrowers to the loan. If none of the borrowers to the loan have recorded a default or bankruptcy, enter ND5 for this data field.</t>
  </si>
  <si>
    <t>RL084</t>
  </si>
  <si>
    <t>Number of Debtors</t>
  </si>
  <si>
    <t>Number of borrowers on the loan.</t>
  </si>
  <si>
    <t>RL085</t>
  </si>
  <si>
    <t>External Credit Score Provider Name</t>
  </si>
  <si>
    <t>Full legal name of the entity providing the external credit score.</t>
  </si>
  <si>
    <t>If an internal credit score was used in lieu of an external credit score, the full legal name of the entity providing the internal credit score is an acceptable response. Enter ND5 if a credit score was not used in assessing the loan.</t>
  </si>
  <si>
    <t>RL086</t>
  </si>
  <si>
    <t>Credit Score</t>
  </si>
  <si>
    <t>The primary borrower's credit score (provide scores provided by external assessors where applicable).</t>
  </si>
  <si>
    <t>This field may be redacted from the publically available data release only.
If an internal credit score was used in lieu of an external credit score, the internal credit score is an acceptable response. Enter ND5 if a credit score was not used in assessing the loan.</t>
  </si>
  <si>
    <t>RL088</t>
  </si>
  <si>
    <t>Debt Serviceability Metric</t>
  </si>
  <si>
    <t>A description of the metric used (if any) to assess a borrower’s debt servicing ability. Enter ND5 if debt serviceability metric was not used in assessing the loan.</t>
  </si>
  <si>
    <t>RL089</t>
  </si>
  <si>
    <t>Debt Serviceability Metric Score</t>
  </si>
  <si>
    <t>Borrower debt serviceability metric score. Enter ND5  if debt serviceability metric was not used in assessing the loan.</t>
  </si>
  <si>
    <t>RL097</t>
  </si>
  <si>
    <t>Primary Borrower Methodology</t>
  </si>
  <si>
    <t>Methodology used to determine the primary borrower. Choose from:
1 - One borrower only
2 - Borrower with highest income
3 - Other</t>
  </si>
  <si>
    <t>For loans with more than one borrower a "primary borrower" must be assigned for the purposes of reporting Fields RL033, RL072, RL073, RL074, RL076, RL080, RL086, RL090, RL091 and RL105. Use this field to specify how the primary borrower has been allocated. Where there is only one borrower  use 'One borrower only'.</t>
  </si>
  <si>
    <t>RL090</t>
  </si>
  <si>
    <t>Income</t>
  </si>
  <si>
    <t>Primary borrower gross annual income used to underwrite/assess the loan (after allowing for adjustments to bonuses, overtime payments, rental income from other investment properties on which there are separate loans, etc.).</t>
  </si>
  <si>
    <t>This field may be redacted from the publically available data release only. Enter ND1 if utilising the exemption from reporting this data for loans originated prior to 1 January 2010.</t>
  </si>
  <si>
    <t>RL091</t>
  </si>
  <si>
    <t>Income Verification</t>
  </si>
  <si>
    <t>The type of income verification that has been completed for the primary borrower:
1 - Verified
2 - Non-Verified Income 
3 - Self-certified no checks 
4 - Other</t>
  </si>
  <si>
    <t xml:space="preserve">Enter from the list specified. e.g. enter '1' or 'Verified' where applicable. </t>
  </si>
  <si>
    <t>RL105</t>
  </si>
  <si>
    <t>Savings Verification</t>
  </si>
  <si>
    <t>The type of savings verification that has been completed for the primary borrower:
1 - Verified
2 - Non-Verified Savings
3 - Self-certified no checks 
4 - Other</t>
  </si>
  <si>
    <t>RL092</t>
  </si>
  <si>
    <t>Nonprimary Borrower Income</t>
  </si>
  <si>
    <t>The total gross annual income of all non-primary borrowers used to underwrite/assess the loan (after allowing for adjustments to bonuses, overtime payments, rental income from other investment properties on which there are separate loans, etc.). Enter ND5 for this data field if there is no non-primary borrowers to the loan.</t>
  </si>
  <si>
    <t>RL033</t>
  </si>
  <si>
    <t>Loan Documentation Type</t>
  </si>
  <si>
    <t>The level of income and savings verification undertaken by the lender in respect of the primary borrower when applying for the loan. Choose one of:
1 - Full Documentation
2 - Low Documentation                                                                                                                                             
3 - No Documentation
4 - Alternative documentation</t>
  </si>
  <si>
    <t>1. Full documentation – any loan where the borrower’s income and employment have been formally verified.
2. Low documentation – any loan where the borrower provides minimal proof of income. Minimal proof of income requires borrowers to self-certify their income and, where applicable, lenders to confirm self employment status. 
3. No doc – any loan where the borrower provides no proof of income.                                                                                                                                                                                                                               
 4. Alternative documentation - any loan where the borrower has provided alternative documentation.                                                                                                                   
Enter from the list specified. e.g. enter '1' or 'Full Documentation' where applicable</t>
  </si>
  <si>
    <t>RL023</t>
  </si>
  <si>
    <t>Loan Purpose</t>
  </si>
  <si>
    <t>The primary reason the borrower obtained the loan: 
1 - Purchase - Existing dwelling
2 - Purchase - New dwelling
3 - Purchase - Other
4 - Construction
5 - Further Advance 
6 - Refinance
7 - Other</t>
  </si>
  <si>
    <t xml:space="preserve">Enter from the list specified. e.g. enter '4' or 'Construction' where applicable. </t>
  </si>
  <si>
    <t>RL069</t>
  </si>
  <si>
    <t>Property Purpose</t>
  </si>
  <si>
    <t>The purpose of the property purchased, constructed  or renovated with the loan proceeds: 
1 - Investment
2 - Owner-occupied
3 - Other</t>
  </si>
  <si>
    <t>For loans used to purchase, construct or renovate a property that is to be occupied by the borrower(s) as their principal place of residence, enter '2' or 'Owner-occupied'. For loans used to purchase, construct or renovate a property that is not owner-occupied, enter '1' or 'Investment'. Where there is doubt or ambiguity over whether a loan is for an owner-occupied or investment property, enter '1' or 'Investment'.If funds are borrowed for a purpose other than housing (e.g. travel, business, etc.), enter '3' or 'Other'.
Where the loan is used to purchase, construct or renovate a property that is different to the property against which the loan is secured, enter the purpose of the property for which the loan has been obtained (not the purpose of the property used as security).
For loans with multiple purposes use the purpose that accounts for the largest share of the funds borrowed.</t>
  </si>
  <si>
    <t>RL070</t>
  </si>
  <si>
    <t>Property Type</t>
  </si>
  <si>
    <t>Property type of the main property used as security: 
1 - House
2 - Apartment/unit/flat
3 - Land
4 - Cash deposit (or similar)
5 - Other</t>
  </si>
  <si>
    <t xml:space="preserve">For loans secured by more than one property use the main security property as assigned by the issuer.  Enter from the list specified. e.g. enter '1' or 'House' where applicable. </t>
  </si>
  <si>
    <t>RL071</t>
  </si>
  <si>
    <t>Lien</t>
  </si>
  <si>
    <t>Seniority of main security property on liquidation of property:
1 - 1st Lien
2 - 2nd Lien 
3 - 3rd Lien 
4 - Other</t>
  </si>
  <si>
    <t>If the loan is secured by a cash deposit enter '4' or 'Other'.</t>
  </si>
  <si>
    <t>RL096</t>
  </si>
  <si>
    <t>Main Security Methodology</t>
  </si>
  <si>
    <t>Methodology used to determine the main security. Choose from:
1 - One security property only
2 - Highest valued security property
3 - Highest Lien, Highest Value
4 - Other</t>
  </si>
  <si>
    <t>For loans secured by more than one property a "main security property" must be assigned for the purposes of reporting Fields RL062, RL063, RL066, RL067, RL070, RL071 and RL094. Use this field to specify how the main security property has been allocated. Where there is only one security property enter '1' or 'One security property only'.</t>
  </si>
  <si>
    <t>RL062</t>
  </si>
  <si>
    <t>Property Postcode</t>
  </si>
  <si>
    <t>The postal code of the main security over which a mortgage exists in favour of the lender, as specified by Australia Post. If the property is not located in Australia, enter ND5 for this data field.</t>
  </si>
  <si>
    <t xml:space="preserve">For loans secured by more than one property, use the main security property as assigned by the issuer. In the template reported to permitted users, the last three digits of the postcode should be redacted. The complete four-digit postcode should be reported to the RBA. If the loan is secured by cash deposit, enter ND5. </t>
  </si>
  <si>
    <t>RL063</t>
  </si>
  <si>
    <t>Property Country</t>
  </si>
  <si>
    <t>Country code of the main security property, if located outside of Australia. Use ISO 3166-1 alpha 3 country codes. For example for the United Kingdom use "GBR". If the main security property is located in Australia enter ND5.</t>
  </si>
  <si>
    <t xml:space="preserve">If the loan is secured by cash a deposit, enter ND5. </t>
  </si>
  <si>
    <t>RL094</t>
  </si>
  <si>
    <t>ABS Statistical Area</t>
  </si>
  <si>
    <t>The ABS Statistical Area (Level 4) of the main property over which a mortgage exists in favour of the lender, as specified in the ABS’s Australian Statistical Geography Standard (ASGS) on the date that the mortgage secured by the property entered the collateral pool.</t>
  </si>
  <si>
    <t>Report the property's ABS Statistical Area (Level 4) (SA4) as defined in the Australian Statistical Geography Standard. The property’s SA4 should be reported by mapping its postcode to its SA4 using the postcode-to-SA4 mapping tables provided by the ABS. Alternatively, the exact SA4 of the property, derived from a third-party provider specializing in this service, can be reported. The property’s SA4 should be reported using the most up-to-date ABS postcode-to-SA4 mapping (or an exact mapping by a third-party provider specialising in this service) in effect at the date that the mortgage secured by the property entered the collateral pool. For RMBS deals outstanding in July 2011, the SA4 should be reported using the postcode-to-SA4 mapping in effect on July 2011 which can be found in 1270.0.55.006 - Australian Statistical Geography Standard (ASGS): Correspondences, July 2011 (under Postcode 2011 to Statistical Area Level 4 2011 ‘Table 3 Correspondence’) or an exact mapping effective as at July 2011 by a third-party provider specialising in this service. In cases where the postcode maps to more than one SA4, report the SA4 region which contains the largest percentage of that postcode as reported by the ABS in its mapping table. When there are ties between the SA4s with the highest percentage to which the postcode is mapped to, the information provider can assign the property to any of these SA4s. Where there are multiple properties, only list the SA4 of the MAIN security property.
 If the main security property is not located in Australia enter ND5.</t>
  </si>
  <si>
    <t>RL046</t>
  </si>
  <si>
    <t>Restructuring Arrangement</t>
  </si>
  <si>
    <t>Flag indicating whether the loan has been restructured.</t>
  </si>
  <si>
    <t xml:space="preserve">Enter 'true' or '1' if the loan has been restructured or enter 'false' or '0' if otherwise. A loan is deemed to have been restructured when the original contractual terms of the loan have been modified for reasons related to financial difficulties of the borrower. The underlying loan terms are contractually reduced or otherwise modified in a manner that would not be commercially available to other customers in good standing. Includes concessions of interest, principal or other payments due, a deferral of interest or principal payments or an extension of the maturity of the loan.
This field may be redacted from the publically available data release only. </t>
  </si>
  <si>
    <t>RL049</t>
  </si>
  <si>
    <t>Account Status</t>
  </si>
  <si>
    <t>Current status of account using the arrears methodology outlined in Field RL095:
Active loans/loans in the collateral pool of the trust (included in aggregate pool rollups):
1 - Performing 
2 - Arrears 
3 - Default 
4 - Foreclosure  
Inactive loans/loans no longer in the collateral pool of the trust (not included in aggregate pool rollups):
5 - Redeemed 
6 - Repurchased by Seller (Mandatory)
7 - Repurchased by Seller (Discretionary)
8 - Foreclosed</t>
  </si>
  <si>
    <t xml:space="preserve">1. Performing – any loan that is on or ahead of schedule according to the information provider's internal methodology (see Field RL095). Excludes loans that fall into one of the below categories.
2. Arrears – any loan that is behind schedule by up to 90 days based on the information provider's internal methodology and is not in default or foreclosure. 
3. Default – loans in default comprise impaired and past due; they do not include loans in foreclosure.
(a) Impaired: A loan that is at least 90 days past due or otherwise doubtful, and is not well covered by collateral. The lender is expected to record a loss on this loan. See below for treatment of restructured loans.
(b) Past due: Loan payments are at least 90 days past due, but the loan is well covered by collateral.
A 'well-covered loan' is one where the current value of the collateral is judged sufficient to recover the outstanding principal and other previously unpaid amounts, and any estimated shortfall in all remaining payments due over the life of the loan. This includes any amounts arising over the period until collateral is obtained and settled (e.g. selling costs). Collateral includes secured interests in the underlying property and any other arrangements that protect against losses on the loan (e.g. lenders’ mortgage insurance).
4. Foreclosure – any loan where the borrower has ceased to have an interest in the mortgaged property.  The lender has the ability to sell the collateral, is attempting to sell the collateral, or is settling the transfer of the collateral.
5. Redeemed – indicates that the loan has been repaid in full, before or on maturity. Do not include loans that have been through the foreclosure process.
6. Repurchased by Seller (Mandatory) - captures mandatory repurchases where the loan is purchased from the trust due to a mandatory condition outlined in the information memorandum (for example, but not limited to, a warranty or covenant repurchase).
7. Repurchased by Seller (Discretionary) - captures discretionary repurchases where the loan is purchased from the trust for any other reason at the discretion of the seller.
8. Foreclosed - any loan where where the foreclosure process has been completed and the loan has been removed from the collateral loan pool.
Partial days should be rounded up to the next whole day. For example, a loan that is 0.3 days behind schedule should be reported in the arrears category and a loan that is 89.1 days behind schedule should be classified as in default and enter '3' or 'Default'.
Treatment of restructured loans:
A restructured loan should be treated as impaired. It can be returned to non-impaired status if all of the following are met:
i) Provisions on the loan have been adjusted to fully reflect the effect of any reduction in cash flows previously due under contracted terms;
ii) The borrower is expected to perform on the restructured terms;
iii) The restructured loan yields an effective rate of return equal to or greater than that which could be earned on new loans of similar risk, and any other restructured terms are similar to those applicable to new loans;
iv) The loan has been fully performing under the restructured terms for at least six months or three payment cycles, whichever is longer;
v) No provisions, other than those created at the point of restructuring, remain assessed against the facility on an individual basis.
This field may be redacted from the publically available data release only. </t>
  </si>
  <si>
    <t>RL054</t>
  </si>
  <si>
    <t>Days In Arrears</t>
  </si>
  <si>
    <t xml:space="preserve">The number of days that a loan has been in arrears.
</t>
  </si>
  <si>
    <t>Arrears should be calculated and reported as at the end of the Collateral Date according to the methodology used in RL049. If the loan was repurchased during the report period (i.e. Account Status equal to 6 or 7) and the loan was in arrears, or if the loan is going through or has completed the foreclosure process (i.e. Account status equal to 4 or 8), then this field must be completed. Enter ND5 for this data field if the loan is not in arrears or default.
Partial days should be rounded up to the next whole day. For example, a loan that is 30.3 days in arrears should be reported as 31 days.</t>
  </si>
  <si>
    <t>RL055</t>
  </si>
  <si>
    <t>Amount in Arrears</t>
  </si>
  <si>
    <t xml:space="preserve">The principal, interest, fees and charges past due for the loan. </t>
  </si>
  <si>
    <t>If the loan was repurchased during the report period (i.e. Account Status equal to 6 or 7) and the loan was in arrears, or if the loan is going through or has completed the foreclosure process (i.e. Account status equal to 4 or 8), then this field must be completed. Enter ND5 for this data field if the loan is not in arrears or default.</t>
  </si>
  <si>
    <t>RL050</t>
  </si>
  <si>
    <t>Default Balance</t>
  </si>
  <si>
    <t>If the loan is in default, specify the balance in default.</t>
  </si>
  <si>
    <t xml:space="preserve">Enter ND5 for this data field if the Account Status is NOT equal to 'Default', 'Foreclosure' or 'Foreclosed' (i.e. 3, 4 or 8) in RL049.
This field may be redacted from the publically available data release only. </t>
  </si>
  <si>
    <t>RL051</t>
  </si>
  <si>
    <t>Foreclosure Proceeds</t>
  </si>
  <si>
    <t xml:space="preserve">If the status of the account is 'Foreclosure' or 'Foreclosed', specify the total cumulative sale receipts from the properties securing the loan (once it is known). </t>
  </si>
  <si>
    <t>Enter ND5 for this data field if the Account Status is NOT equal to 4 or 8 in RL049.
Do not use ND6 for this field. If a sale is pending at the report date then sales receipts for that sale, at the report date, are zero and hence there is no contribution to the cumulative proceeds.</t>
  </si>
  <si>
    <t>RL052</t>
  </si>
  <si>
    <t>Date of Foreclosure</t>
  </si>
  <si>
    <t>Date of sale of the foreclosed property (once it is known). In the case of multiple properties, record the sale date of the most recently sold property.</t>
  </si>
  <si>
    <t>Enter ND5 for this data field if the Account Status is NOT equal to 4 or 8 in RL049.
In the template reported to permitted users, the date should be reported as the calendar year quarter within which the exact date falls. The data format to be used is Qn yyyy, where n is the quarter number 1, 2, 3 or 4. For example, if the date is 23/2/2011, report Q1 2011. The exact date should be reported to the RBA.</t>
  </si>
  <si>
    <t>RL053</t>
  </si>
  <si>
    <t>Loss on Sale</t>
  </si>
  <si>
    <t>The total cumulative amount by which the money received by the lender for selling securing properties that have been foreclosed falls short of the amount owed on the loan.</t>
  </si>
  <si>
    <t>Enter ND5 for this data field if the Account Status is NOT equal to 4 or 8 in RL049. If the loan is equal to 4 'Foreclosure' in RL049 and one or more of the properties securing the loan have not yet been sold enter ND6 (Pending Sale).</t>
  </si>
  <si>
    <t>RL058</t>
  </si>
  <si>
    <t>Claim Submitted to LMI</t>
  </si>
  <si>
    <t>The total cumulative dollar amount of claims submitted (paid, denied and or unpaid) to the lender's mortgage insurance provider to cover the loss on the sale of the property (not including timely payment claims).</t>
  </si>
  <si>
    <t xml:space="preserve">Enter ND5 if there is no LMI or if a claim has not been submitted.
This field may be redacted from the publically available data release only. </t>
  </si>
  <si>
    <t>RL059</t>
  </si>
  <si>
    <t>Claim Paid by LMI</t>
  </si>
  <si>
    <t>The cumulative dollar amount of claims paid by the lender's mortgage insurance provider to cover the loss on sale of property (not including timely payment claims).</t>
  </si>
  <si>
    <t xml:space="preserve"> Enter ND5 if there is no LMI or if a claim has not been submitted.
This field may be redacted from the publically available data release only. </t>
  </si>
  <si>
    <t>RL060</t>
  </si>
  <si>
    <t>Claim Denied by LMI</t>
  </si>
  <si>
    <t xml:space="preserve">The cumulative dollar amount of claims rejected by the lender's mortgage insurance provider to cover the loss on sale of property (not including timely payment claims). </t>
  </si>
  <si>
    <t>RL061</t>
  </si>
  <si>
    <t>Claim Pending with LMI</t>
  </si>
  <si>
    <t>The cumulative dollar amount of claims submitted to the lender's mortgage insurance provider but has not been processed or paid (not including timely payment claims).</t>
  </si>
  <si>
    <t>RL031</t>
  </si>
  <si>
    <t>Current LTV</t>
  </si>
  <si>
    <t xml:space="preserve">The ratio of the Current Balance to the sum of the most recent Property Values of all the properties used as security for the loan. 
</t>
  </si>
  <si>
    <t>Reported as a decimal (e.g. an current LTV of 75% should be reported as 0.75).
Consolidated for all split / linked loans that are secured by common security properties. The calculation of LTV should include any non-securitised loans backed by the same property. If the most recent valuation is the Original Property Value, use this for calculating this field. If a more recent valuation exists, it is a requirement that this value is used to calculate this field.</t>
  </si>
  <si>
    <t>RL032</t>
  </si>
  <si>
    <t>Scheduled LTV</t>
  </si>
  <si>
    <t xml:space="preserve">The ratio of the Scheduled Balance to the sum of the Property Values of all the properties used as security for the loan. </t>
  </si>
  <si>
    <t>Reported as a decimal (e.g. an scheduled LTV of 75% should be reported as 0.75).
Consolidated for all split / linked loans that are secured by common security properties. The calculation of LTV should include any non-securitised loans backed by the same property. If the most recent valuation is the Original Property Value, use this for calculating this field. If a more recent valuation exists, it is a requirement that this value is used to calculate this field.</t>
  </si>
  <si>
    <t>RL026</t>
  </si>
  <si>
    <t>Remaining Term</t>
  </si>
  <si>
    <t>Number of months from the Report Date to the Maturity Date of the loan.</t>
  </si>
  <si>
    <t>In the template reported to permitted users, this should be expressed as a number of quarters, equal to the difference between the quarter in which the maturity date falls and the quarter in which the report date falls. For example, if the Report Date occurs in Q3 2010 and the legal Maturity Date occurs in Q4 2015, then the Remaining Term is 21 quarters. The exact number of months should be reported to the RBA.</t>
  </si>
  <si>
    <t>RL027</t>
  </si>
  <si>
    <t>Seasoning</t>
  </si>
  <si>
    <t xml:space="preserve">Number of months from the Settlement Date of the loan to the Report Date.
</t>
  </si>
  <si>
    <t>In the template reported to permitted users, this should be expressed as a number of quarters, equal to the difference between the quarter in which the report date falls and the quarter in which the settlement date falls. For example, if the Settlement Date occurs in Q3 2010 and the Report Date occurs in Q4 2015, then the Seasoning is 21 quarters. The exact number of months should be reported to the RBA.</t>
  </si>
  <si>
    <t>&lt; / Loan Level &gt;</t>
  </si>
  <si>
    <t>RL035</t>
  </si>
  <si>
    <t>Scheduled Minimum Payment</t>
  </si>
  <si>
    <t>The minimum required payment by the borrower on each loan repayment date in accordance with the Payment Frequency in Field RL036.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</si>
</sst>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10"/>
      <color theme="1"/>
      <name val="Arial"/>
      <family val="2"/>
    </font>
    <font>
      <b/>
      <sz val="16"/>
      <color indexed="56"/>
      <name val="Cambria"/>
      <family val="1"/>
    </font>
    <font>
      <b/>
      <sz val="16"/>
      <color indexed="56"/>
      <name val="Arial"/>
      <family val="2"/>
    </font>
    <font>
      <b/>
      <sz val="16"/>
      <color indexed="8"/>
      <name val="Times New Roman"/>
      <family val="1"/>
    </font>
    <font>
      <sz val="11"/>
      <color indexed="8"/>
      <name val="Arial"/>
      <family val="2"/>
    </font>
    <font>
      <b/>
      <sz val="11"/>
      <color indexed="8"/>
      <name val="Arial"/>
      <family val="2"/>
    </font>
    <font>
      <sz val="12"/>
      <color theme="1"/>
      <name val="Arial"/>
      <family val="2"/>
    </font>
    <font>
      <sz val="11"/>
      <color theme="1"/>
      <name val="Arial"/>
      <family val="2"/>
    </font>
    <font>
      <sz val="12"/>
      <color indexed="8"/>
      <name val="Arial"/>
      <family val="2"/>
    </font>
    <font>
      <b/>
      <sz val="18"/>
      <color indexed="8"/>
      <name val="Cambria"/>
      <family val="1"/>
    </font>
    <font>
      <b/>
      <sz val="16"/>
      <color indexed="8"/>
      <name val="Cambria"/>
      <family val="1"/>
    </font>
    <font>
      <sz val="9"/>
      <color indexed="8"/>
      <name val="Arial"/>
      <family val="2"/>
    </font>
    <font>
      <sz val="12"/>
      <name val="Arial"/>
      <family val="2"/>
    </font>
    <font>
      <sz val="11"/>
      <color rgb="FF000000"/>
      <name val="Calibri"/>
      <family val="2"/>
    </font>
    <font>
      <sz val="16"/>
      <color indexed="8"/>
      <name val="Cambria"/>
      <family val="1"/>
    </font>
    <font>
      <sz val="12"/>
      <color indexed="8"/>
      <name val="Cambria"/>
      <family val="1"/>
    </font>
    <font>
      <i/>
      <sz val="12"/>
      <color indexed="8"/>
      <name val="Cambria"/>
      <family val="1"/>
    </font>
    <font>
      <b/>
      <sz val="12"/>
      <name val="Arial"/>
      <family val="2"/>
    </font>
    <font>
      <sz val="11"/>
      <name val="Arial"/>
      <family val="2"/>
    </font>
    <font>
      <sz val="10"/>
      <color indexed="8"/>
      <name val="Arial"/>
      <family val="2"/>
    </font>
    <font>
      <b/>
      <sz val="10"/>
      <color indexed="8"/>
      <name val="Arial"/>
      <family val="2"/>
    </font>
    <font>
      <b/>
      <sz val="14"/>
      <color indexed="8"/>
      <name val="Arial"/>
      <family val="2"/>
    </font>
    <font>
      <i/>
      <sz val="12"/>
      <color indexed="8"/>
      <name val="Arial"/>
      <family val="2"/>
    </font>
    <font>
      <b/>
      <sz val="26"/>
      <color indexed="8"/>
      <name val="Arial"/>
      <family val="2"/>
    </font>
    <font>
      <b/>
      <sz val="10"/>
      <name val="Arial"/>
      <family val="2"/>
    </font>
    <font>
      <b/>
      <sz val="9"/>
      <name val="Arial"/>
      <family val="2"/>
    </font>
    <font>
      <sz val="10"/>
      <name val="Arial"/>
      <family val="2"/>
    </font>
    <font>
      <sz val="9"/>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theme="8" tint="0.79998168889431442"/>
        <bgColor indexed="64"/>
      </patternFill>
    </fill>
    <fill>
      <patternFill patternType="lightUp">
        <bgColor theme="0" tint="-0.34998626667073579"/>
      </patternFill>
    </fill>
  </fills>
  <borders count="2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style="thick">
        <color rgb="FFFF0000"/>
      </left>
      <right/>
      <top/>
      <bottom/>
      <diagonal/>
    </border>
    <border>
      <left/>
      <right style="thick">
        <color rgb="FFFF0000"/>
      </right>
      <top/>
      <bottom/>
      <diagonal/>
    </border>
    <border>
      <left style="thick">
        <color rgb="FFFF0000"/>
      </left>
      <right/>
      <top/>
      <bottom style="thick">
        <color rgb="FFFF0000"/>
      </bottom>
      <diagonal/>
    </border>
    <border>
      <left/>
      <right/>
      <top/>
      <bottom style="thick">
        <color rgb="FFFF0000"/>
      </bottom>
      <diagonal/>
    </border>
    <border>
      <left/>
      <right style="thick">
        <color rgb="FFFF0000"/>
      </right>
      <top/>
      <bottom style="thick">
        <color rgb="FFFF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s>
  <cellStyleXfs count="3">
    <xf numFmtId="0" fontId="0" fillId="0" borderId="0"/>
    <xf numFmtId="0" fontId="27" fillId="0" borderId="0"/>
    <xf numFmtId="0" fontId="27" fillId="0" borderId="0"/>
  </cellStyleXfs>
  <cellXfs count="168">
    <xf numFmtId="0" fontId="0" fillId="0" borderId="0" xfId="0"/>
    <xf numFmtId="0" fontId="2" fillId="2" borderId="0" xfId="0" applyFont="1" applyFill="1"/>
    <xf numFmtId="0" fontId="3" fillId="2" borderId="0" xfId="0" applyFont="1" applyFill="1"/>
    <xf numFmtId="0" fontId="3" fillId="2" borderId="0" xfId="0" applyFont="1" applyFill="1" applyAlignment="1">
      <alignment horizontal="left" vertical="center"/>
    </xf>
    <xf numFmtId="0" fontId="3" fillId="2" borderId="0" xfId="0" applyFont="1" applyFill="1" applyAlignment="1">
      <alignment horizontal="center" vertical="center"/>
    </xf>
    <xf numFmtId="0" fontId="3" fillId="3" borderId="0" xfId="0" applyFont="1" applyFill="1" applyAlignment="1">
      <alignment horizontal="center"/>
    </xf>
    <xf numFmtId="0" fontId="4" fillId="3" borderId="0" xfId="0" applyFont="1" applyFill="1" applyAlignment="1">
      <alignment horizontal="center"/>
    </xf>
    <xf numFmtId="0" fontId="3" fillId="0" borderId="0" xfId="0" applyFont="1" applyAlignment="1">
      <alignment horizontal="left" vertical="center"/>
    </xf>
    <xf numFmtId="0" fontId="3" fillId="3" borderId="0" xfId="0" applyFont="1" applyFill="1" applyAlignment="1">
      <alignment horizontal="left" vertical="center"/>
    </xf>
    <xf numFmtId="0" fontId="5" fillId="2" borderId="0" xfId="0" applyFont="1" applyFill="1"/>
    <xf numFmtId="0" fontId="5" fillId="2" borderId="0" xfId="0" applyFont="1" applyFill="1" applyAlignment="1">
      <alignment horizontal="left" vertical="center"/>
    </xf>
    <xf numFmtId="0" fontId="5" fillId="2" borderId="0" xfId="0" applyFont="1" applyFill="1" applyAlignment="1">
      <alignment horizontal="center" vertical="center"/>
    </xf>
    <xf numFmtId="0" fontId="6" fillId="3" borderId="0" xfId="0" applyFont="1" applyFill="1" applyAlignment="1">
      <alignment horizontal="center" vertical="center"/>
    </xf>
    <xf numFmtId="0" fontId="5" fillId="0" borderId="0" xfId="0" applyFont="1" applyAlignment="1">
      <alignment horizontal="left" vertical="center"/>
    </xf>
    <xf numFmtId="0" fontId="5" fillId="3" borderId="0" xfId="0" applyFont="1" applyFill="1" applyAlignment="1">
      <alignment horizontal="left" vertical="center"/>
    </xf>
    <xf numFmtId="0" fontId="5" fillId="2" borderId="0" xfId="0" applyFont="1" applyFill="1" applyAlignment="1">
      <alignment wrapText="1"/>
    </xf>
    <xf numFmtId="0" fontId="6" fillId="3" borderId="0" xfId="0" applyFont="1" applyFill="1" applyAlignment="1">
      <alignment horizontal="center"/>
    </xf>
    <xf numFmtId="0" fontId="7" fillId="0" borderId="0" xfId="0" applyFont="1" applyAlignment="1">
      <alignment wrapText="1"/>
    </xf>
    <xf numFmtId="0" fontId="5" fillId="2" borderId="0" xfId="0" applyFont="1" applyFill="1" applyAlignment="1">
      <alignment horizontal="center"/>
    </xf>
    <xf numFmtId="0" fontId="1" fillId="0" borderId="0" xfId="0" quotePrefix="1" applyFont="1" applyAlignment="1">
      <alignment horizontal="left" vertical="center"/>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8" fillId="0" borderId="0" xfId="0" applyFont="1" applyAlignment="1">
      <alignment wrapText="1"/>
    </xf>
    <xf numFmtId="0" fontId="9" fillId="2" borderId="0" xfId="0" applyFont="1" applyFill="1"/>
    <xf numFmtId="0" fontId="10" fillId="2" borderId="0" xfId="0" applyFont="1" applyFill="1"/>
    <xf numFmtId="0" fontId="9" fillId="2" borderId="0" xfId="0" applyFont="1" applyFill="1" applyAlignment="1">
      <alignment horizontal="left" vertical="center"/>
    </xf>
    <xf numFmtId="0" fontId="9" fillId="2" borderId="0" xfId="0" applyFont="1" applyFill="1" applyAlignment="1">
      <alignment horizontal="center" vertical="center"/>
    </xf>
    <xf numFmtId="0" fontId="6" fillId="2" borderId="4" xfId="0" applyFont="1" applyFill="1" applyBorder="1" applyAlignment="1">
      <alignment horizontal="center" vertical="center"/>
    </xf>
    <xf numFmtId="0" fontId="6" fillId="2" borderId="4" xfId="0" applyFont="1" applyFill="1" applyBorder="1" applyAlignment="1">
      <alignment horizontal="center" vertical="center"/>
    </xf>
    <xf numFmtId="0" fontId="7" fillId="3" borderId="0" xfId="0" applyFont="1" applyFill="1" applyAlignment="1">
      <alignment wrapText="1"/>
    </xf>
    <xf numFmtId="0" fontId="9" fillId="0" borderId="0" xfId="0" applyFont="1" applyAlignment="1">
      <alignment horizontal="left" vertical="center"/>
    </xf>
    <xf numFmtId="0" fontId="9" fillId="3" borderId="0" xfId="0" applyFont="1" applyFill="1" applyAlignment="1">
      <alignment horizontal="left" vertical="center"/>
    </xf>
    <xf numFmtId="0" fontId="11" fillId="2" borderId="0" xfId="0" applyFont="1" applyFill="1"/>
    <xf numFmtId="0" fontId="12" fillId="2" borderId="4" xfId="0" applyFont="1" applyFill="1" applyBorder="1" applyAlignment="1">
      <alignment horizontal="center" vertical="center"/>
    </xf>
    <xf numFmtId="0" fontId="0" fillId="0" borderId="4" xfId="0" applyBorder="1" applyAlignment="1">
      <alignment horizontal="left" vertical="center"/>
    </xf>
    <xf numFmtId="0" fontId="12" fillId="3" borderId="4" xfId="0" applyFont="1" applyFill="1" applyBorder="1" applyAlignment="1">
      <alignment horizontal="center" vertical="center"/>
    </xf>
    <xf numFmtId="0" fontId="0" fillId="3" borderId="4" xfId="0" applyFill="1" applyBorder="1" applyAlignment="1">
      <alignment horizontal="left" vertical="center"/>
    </xf>
    <xf numFmtId="0" fontId="13" fillId="2" borderId="0" xfId="0" applyFont="1" applyFill="1" applyAlignment="1">
      <alignment horizontal="left" vertical="center"/>
    </xf>
    <xf numFmtId="0" fontId="14" fillId="0" borderId="4" xfId="0" applyFont="1" applyBorder="1" applyAlignment="1">
      <alignment horizontal="left" vertical="center"/>
    </xf>
    <xf numFmtId="0" fontId="15" fillId="2" borderId="0" xfId="0" applyFont="1" applyFill="1"/>
    <xf numFmtId="0" fontId="16" fillId="2" borderId="0" xfId="0" applyFont="1" applyFill="1"/>
    <xf numFmtId="0" fontId="16" fillId="2" borderId="0" xfId="0" applyFont="1" applyFill="1" applyAlignment="1">
      <alignment horizontal="left" vertical="center"/>
    </xf>
    <xf numFmtId="0" fontId="16" fillId="2" borderId="0" xfId="0" applyFont="1" applyFill="1" applyAlignment="1">
      <alignment horizontal="center" vertical="center"/>
    </xf>
    <xf numFmtId="0" fontId="16" fillId="0" borderId="0" xfId="0" applyFont="1" applyAlignment="1">
      <alignment horizontal="left" vertical="center"/>
    </xf>
    <xf numFmtId="0" fontId="16" fillId="3" borderId="0" xfId="0" applyFont="1" applyFill="1" applyAlignment="1">
      <alignment horizontal="left" vertical="center"/>
    </xf>
    <xf numFmtId="0" fontId="9" fillId="2" borderId="5" xfId="0" applyFont="1" applyFill="1" applyBorder="1"/>
    <xf numFmtId="0" fontId="17" fillId="2" borderId="5" xfId="0" applyFont="1" applyFill="1" applyBorder="1" applyAlignment="1">
      <alignment vertical="center"/>
    </xf>
    <xf numFmtId="0" fontId="9" fillId="2" borderId="5" xfId="0" applyFont="1" applyFill="1" applyBorder="1" applyAlignment="1">
      <alignment horizontal="left" vertical="center"/>
    </xf>
    <xf numFmtId="0" fontId="9" fillId="2" borderId="5" xfId="0" applyFont="1" applyFill="1" applyBorder="1" applyAlignment="1">
      <alignment horizontal="center" vertical="center"/>
    </xf>
    <xf numFmtId="0" fontId="9" fillId="2" borderId="5" xfId="0" applyFont="1" applyFill="1" applyBorder="1" applyAlignment="1">
      <alignment horizontal="center"/>
    </xf>
    <xf numFmtId="0" fontId="9" fillId="0" borderId="5" xfId="0" applyFont="1" applyBorder="1" applyAlignment="1">
      <alignment horizontal="left" vertical="center"/>
    </xf>
    <xf numFmtId="0" fontId="9" fillId="3" borderId="5" xfId="0" applyFont="1" applyFill="1" applyBorder="1" applyAlignment="1">
      <alignment horizontal="left" vertical="center"/>
    </xf>
    <xf numFmtId="0" fontId="18" fillId="0" borderId="0" xfId="0" applyFont="1"/>
    <xf numFmtId="0" fontId="19" fillId="0" borderId="0" xfId="0" applyFont="1"/>
    <xf numFmtId="0" fontId="20" fillId="2" borderId="6" xfId="0" applyFont="1" applyFill="1" applyBorder="1" applyAlignment="1">
      <alignment wrapText="1"/>
    </xf>
    <xf numFmtId="0" fontId="20" fillId="2" borderId="0" xfId="0" applyFont="1" applyFill="1"/>
    <xf numFmtId="0" fontId="20" fillId="2" borderId="0" xfId="0" applyFont="1" applyFill="1" applyAlignment="1">
      <alignment horizontal="left" vertical="center"/>
    </xf>
    <xf numFmtId="0" fontId="20" fillId="2" borderId="0" xfId="0" applyFont="1" applyFill="1" applyAlignment="1">
      <alignment horizontal="center" vertical="center"/>
    </xf>
    <xf numFmtId="0" fontId="20" fillId="2" borderId="0" xfId="0" applyFont="1" applyFill="1" applyAlignment="1">
      <alignment horizontal="center"/>
    </xf>
    <xf numFmtId="0" fontId="20" fillId="2" borderId="0" xfId="0" applyFont="1" applyFill="1" applyAlignment="1">
      <alignment wrapText="1"/>
    </xf>
    <xf numFmtId="0" fontId="20" fillId="0" borderId="0" xfId="0" applyFont="1" applyAlignment="1">
      <alignment horizontal="left" vertical="center"/>
    </xf>
    <xf numFmtId="0" fontId="20" fillId="3" borderId="0" xfId="0" applyFont="1" applyFill="1" applyAlignment="1">
      <alignment horizontal="left" vertical="center"/>
    </xf>
    <xf numFmtId="0" fontId="21" fillId="2" borderId="0" xfId="0" applyFont="1" applyFill="1"/>
    <xf numFmtId="0" fontId="22" fillId="4" borderId="7" xfId="0" applyFont="1" applyFill="1" applyBorder="1"/>
    <xf numFmtId="0" fontId="21" fillId="4" borderId="8" xfId="0" applyFont="1" applyFill="1" applyBorder="1"/>
    <xf numFmtId="0" fontId="21" fillId="4" borderId="8" xfId="0" applyFont="1" applyFill="1" applyBorder="1" applyAlignment="1">
      <alignment horizontal="left" vertical="center"/>
    </xf>
    <xf numFmtId="0" fontId="21" fillId="4" borderId="8" xfId="0" applyFont="1" applyFill="1" applyBorder="1" applyAlignment="1">
      <alignment horizontal="center" vertical="center"/>
    </xf>
    <xf numFmtId="0" fontId="21" fillId="4" borderId="8" xfId="0" applyFont="1" applyFill="1" applyBorder="1" applyAlignment="1">
      <alignment horizontal="center"/>
    </xf>
    <xf numFmtId="0" fontId="20" fillId="4" borderId="9" xfId="0" applyFont="1" applyFill="1" applyBorder="1" applyAlignment="1">
      <alignment wrapText="1"/>
    </xf>
    <xf numFmtId="0" fontId="9" fillId="4" borderId="10" xfId="0" applyFont="1" applyFill="1" applyBorder="1" applyAlignment="1">
      <alignment horizontal="left" vertical="center" wrapText="1"/>
    </xf>
    <xf numFmtId="0" fontId="9" fillId="4" borderId="0" xfId="0" applyFont="1" applyFill="1" applyAlignment="1">
      <alignment horizontal="left" vertical="center"/>
    </xf>
    <xf numFmtId="0" fontId="9" fillId="4" borderId="11" xfId="0" applyFont="1" applyFill="1" applyBorder="1" applyAlignment="1">
      <alignment horizontal="left" vertical="center"/>
    </xf>
    <xf numFmtId="0" fontId="9" fillId="4" borderId="10" xfId="0" applyFont="1" applyFill="1" applyBorder="1" applyAlignment="1">
      <alignment horizontal="left" vertical="center"/>
    </xf>
    <xf numFmtId="0" fontId="20" fillId="2" borderId="11" xfId="0" applyFont="1" applyFill="1" applyBorder="1"/>
    <xf numFmtId="0" fontId="9" fillId="4" borderId="12" xfId="0" applyFont="1" applyFill="1" applyBorder="1" applyAlignment="1">
      <alignment horizontal="left" vertical="center"/>
    </xf>
    <xf numFmtId="0" fontId="9" fillId="4" borderId="13" xfId="0" applyFont="1" applyFill="1" applyBorder="1" applyAlignment="1">
      <alignment horizontal="left" vertical="center"/>
    </xf>
    <xf numFmtId="0" fontId="9" fillId="4" borderId="14" xfId="0" applyFont="1" applyFill="1" applyBorder="1" applyAlignment="1">
      <alignment horizontal="left" vertical="center"/>
    </xf>
    <xf numFmtId="0" fontId="24" fillId="0" borderId="0" xfId="0" applyFont="1" applyAlignment="1">
      <alignment horizontal="center" vertical="center"/>
    </xf>
    <xf numFmtId="0" fontId="24" fillId="3" borderId="0" xfId="0" applyFont="1" applyFill="1" applyAlignment="1">
      <alignment horizontal="center" vertical="center"/>
    </xf>
    <xf numFmtId="0" fontId="20" fillId="2" borderId="4" xfId="0" applyFont="1" applyFill="1" applyBorder="1" applyAlignment="1">
      <alignment horizontal="center" vertical="center" wrapText="1"/>
    </xf>
    <xf numFmtId="0" fontId="25" fillId="4" borderId="15" xfId="0" applyFont="1" applyFill="1" applyBorder="1" applyAlignment="1">
      <alignment horizontal="center" vertical="center" wrapText="1"/>
    </xf>
    <xf numFmtId="0" fontId="26" fillId="4" borderId="15" xfId="0" applyFont="1" applyFill="1" applyBorder="1" applyAlignment="1">
      <alignment horizontal="center" vertical="center" wrapText="1"/>
    </xf>
    <xf numFmtId="0" fontId="20" fillId="2" borderId="0" xfId="0" applyFont="1" applyFill="1" applyAlignment="1">
      <alignment horizontal="center" vertical="center" wrapText="1"/>
    </xf>
    <xf numFmtId="0" fontId="25" fillId="5" borderId="1" xfId="0" applyFont="1" applyFill="1" applyBorder="1" applyAlignment="1">
      <alignment horizontal="left" vertical="center"/>
    </xf>
    <xf numFmtId="0" fontId="25" fillId="5" borderId="2" xfId="0" applyFont="1" applyFill="1" applyBorder="1" applyAlignment="1">
      <alignment horizontal="left" vertical="center"/>
    </xf>
    <xf numFmtId="0" fontId="25" fillId="5" borderId="3" xfId="0" applyFont="1" applyFill="1" applyBorder="1" applyAlignment="1">
      <alignment horizontal="left" vertical="center"/>
    </xf>
    <xf numFmtId="0" fontId="26" fillId="5" borderId="4" xfId="0" applyFont="1" applyFill="1" applyBorder="1" applyAlignment="1">
      <alignment horizontal="center" vertical="center" wrapText="1"/>
    </xf>
    <xf numFmtId="0" fontId="20" fillId="2" borderId="4" xfId="0" applyFont="1" applyFill="1" applyBorder="1" applyAlignment="1">
      <alignment vertical="center"/>
    </xf>
    <xf numFmtId="0" fontId="25" fillId="3" borderId="16" xfId="0" applyFont="1" applyFill="1" applyBorder="1" applyAlignment="1">
      <alignment horizontal="left" vertical="center"/>
    </xf>
    <xf numFmtId="0" fontId="27" fillId="3" borderId="17" xfId="0" applyFont="1" applyFill="1" applyBorder="1" applyAlignment="1">
      <alignment vertical="center" wrapText="1"/>
    </xf>
    <xf numFmtId="0" fontId="27" fillId="0" borderId="4" xfId="0" applyFont="1" applyBorder="1" applyAlignment="1">
      <alignment horizontal="left" vertical="center"/>
    </xf>
    <xf numFmtId="0" fontId="27" fillId="3" borderId="17" xfId="0" applyFont="1" applyFill="1" applyBorder="1" applyAlignment="1">
      <alignment horizontal="center" vertical="center" wrapText="1"/>
    </xf>
    <xf numFmtId="0" fontId="27" fillId="3" borderId="16" xfId="0" applyFont="1" applyFill="1" applyBorder="1" applyAlignment="1">
      <alignment horizontal="center" vertical="center"/>
    </xf>
    <xf numFmtId="0" fontId="27" fillId="3" borderId="16" xfId="1" applyFill="1" applyBorder="1" applyAlignment="1">
      <alignment vertical="center" wrapText="1"/>
    </xf>
    <xf numFmtId="0" fontId="27" fillId="0" borderId="17" xfId="0" applyFont="1" applyBorder="1" applyAlignment="1">
      <alignment horizontal="center" vertical="center"/>
    </xf>
    <xf numFmtId="0" fontId="27" fillId="3" borderId="17" xfId="0" applyFont="1" applyFill="1" applyBorder="1" applyAlignment="1">
      <alignment horizontal="center" vertical="center"/>
    </xf>
    <xf numFmtId="0" fontId="28" fillId="0" borderId="4" xfId="0" applyFont="1" applyBorder="1" applyAlignment="1">
      <alignment horizontal="left" vertical="center" wrapText="1"/>
    </xf>
    <xf numFmtId="0" fontId="20" fillId="2" borderId="0" xfId="0" applyFont="1" applyFill="1" applyAlignment="1">
      <alignment vertical="center"/>
    </xf>
    <xf numFmtId="0" fontId="27" fillId="3" borderId="4" xfId="0" applyFont="1" applyFill="1" applyBorder="1" applyAlignment="1">
      <alignment horizontal="left" vertical="center"/>
    </xf>
    <xf numFmtId="0" fontId="27" fillId="3" borderId="4" xfId="0" applyFont="1" applyFill="1" applyBorder="1" applyAlignment="1">
      <alignment vertical="center" wrapText="1"/>
    </xf>
    <xf numFmtId="0" fontId="27" fillId="0" borderId="3" xfId="0" applyFont="1" applyBorder="1" applyAlignment="1">
      <alignment vertical="center" wrapText="1"/>
    </xf>
    <xf numFmtId="0" fontId="27" fillId="3" borderId="3" xfId="0" applyFont="1" applyFill="1" applyBorder="1" applyAlignment="1">
      <alignment vertical="center" wrapText="1"/>
    </xf>
    <xf numFmtId="0" fontId="27" fillId="3" borderId="4" xfId="0" applyFont="1" applyFill="1" applyBorder="1" applyAlignment="1">
      <alignment horizontal="center" vertical="center"/>
    </xf>
    <xf numFmtId="0" fontId="27" fillId="3" borderId="4" xfId="1" applyFill="1" applyBorder="1" applyAlignment="1">
      <alignment vertical="center" wrapText="1"/>
    </xf>
    <xf numFmtId="0" fontId="20" fillId="2" borderId="4" xfId="0" applyFont="1" applyFill="1" applyBorder="1" applyAlignment="1">
      <alignment vertical="center" wrapText="1"/>
    </xf>
    <xf numFmtId="0" fontId="27" fillId="3" borderId="3" xfId="0" applyFont="1" applyFill="1" applyBorder="1" applyAlignment="1">
      <alignment horizontal="center" vertical="center" wrapText="1"/>
    </xf>
    <xf numFmtId="0" fontId="27" fillId="3" borderId="4" xfId="0" applyFont="1" applyFill="1" applyBorder="1" applyAlignment="1">
      <alignment horizontal="center" vertical="center" wrapText="1"/>
    </xf>
    <xf numFmtId="0" fontId="20" fillId="2" borderId="0" xfId="0" applyFont="1" applyFill="1" applyAlignment="1">
      <alignment vertical="center" wrapText="1"/>
    </xf>
    <xf numFmtId="0" fontId="27" fillId="3" borderId="4" xfId="0" applyFont="1" applyFill="1" applyBorder="1" applyAlignment="1">
      <alignment horizontal="left" vertical="center" wrapText="1"/>
    </xf>
    <xf numFmtId="0" fontId="27" fillId="3" borderId="4" xfId="2" applyFill="1" applyBorder="1" applyAlignment="1">
      <alignment horizontal="center" vertical="center" wrapText="1"/>
    </xf>
    <xf numFmtId="4" fontId="28" fillId="0" borderId="17" xfId="0" applyNumberFormat="1" applyFont="1" applyBorder="1" applyAlignment="1">
      <alignment horizontal="left" vertical="center" wrapText="1"/>
    </xf>
    <xf numFmtId="0" fontId="27" fillId="3" borderId="3" xfId="0" applyFont="1" applyFill="1" applyBorder="1" applyAlignment="1">
      <alignment horizontal="center" vertical="top" wrapText="1"/>
    </xf>
    <xf numFmtId="0" fontId="27" fillId="0" borderId="4" xfId="0" applyFont="1" applyBorder="1" applyAlignment="1">
      <alignment horizontal="left" vertical="center" wrapText="1"/>
    </xf>
    <xf numFmtId="0" fontId="28" fillId="0" borderId="17" xfId="0" applyFont="1" applyBorder="1" applyAlignment="1">
      <alignment horizontal="left" vertical="center" wrapText="1"/>
    </xf>
    <xf numFmtId="0" fontId="27" fillId="0" borderId="3" xfId="0" applyFont="1" applyBorder="1" applyAlignment="1">
      <alignment horizontal="center" vertical="center"/>
    </xf>
    <xf numFmtId="0" fontId="27" fillId="3" borderId="3" xfId="0" applyFont="1" applyFill="1" applyBorder="1" applyAlignment="1">
      <alignment horizontal="center" vertical="center"/>
    </xf>
    <xf numFmtId="0" fontId="28" fillId="0" borderId="3" xfId="0" applyFont="1" applyBorder="1" applyAlignment="1">
      <alignment horizontal="left" vertical="center" wrapText="1"/>
    </xf>
    <xf numFmtId="0" fontId="25" fillId="3" borderId="4" xfId="0" applyFont="1" applyFill="1" applyBorder="1" applyAlignment="1">
      <alignment horizontal="left" vertical="center" wrapText="1"/>
    </xf>
    <xf numFmtId="0" fontId="25" fillId="5" borderId="2" xfId="0" applyFont="1" applyFill="1" applyBorder="1" applyAlignment="1">
      <alignment horizontal="center" vertical="center" wrapText="1"/>
    </xf>
    <xf numFmtId="0" fontId="25" fillId="5" borderId="3" xfId="0" applyFont="1" applyFill="1" applyBorder="1" applyAlignment="1">
      <alignment horizontal="center" vertical="center" wrapText="1"/>
    </xf>
    <xf numFmtId="0" fontId="26" fillId="5" borderId="2" xfId="0" applyFont="1" applyFill="1" applyBorder="1" applyAlignment="1">
      <alignment horizontal="center" vertical="center" wrapText="1"/>
    </xf>
    <xf numFmtId="0" fontId="25" fillId="3" borderId="4" xfId="0" applyFont="1" applyFill="1" applyBorder="1" applyAlignment="1">
      <alignment vertical="center" wrapText="1"/>
    </xf>
    <xf numFmtId="0" fontId="27" fillId="3" borderId="4" xfId="0" applyFont="1" applyFill="1" applyBorder="1" applyAlignment="1">
      <alignment vertical="center"/>
    </xf>
    <xf numFmtId="0" fontId="25" fillId="3" borderId="16" xfId="0" applyFont="1" applyFill="1" applyBorder="1" applyAlignment="1">
      <alignment horizontal="left" vertical="center" wrapText="1"/>
    </xf>
    <xf numFmtId="0" fontId="27" fillId="3" borderId="16" xfId="0" applyFont="1" applyFill="1" applyBorder="1" applyAlignment="1">
      <alignment vertical="center" wrapText="1"/>
    </xf>
    <xf numFmtId="0" fontId="27" fillId="3" borderId="16" xfId="0" applyFont="1" applyFill="1" applyBorder="1" applyAlignment="1">
      <alignment horizontal="center" vertical="center" wrapText="1"/>
    </xf>
    <xf numFmtId="0" fontId="27" fillId="0" borderId="16" xfId="0" applyFont="1" applyBorder="1" applyAlignment="1">
      <alignment vertical="center" wrapText="1"/>
    </xf>
    <xf numFmtId="0" fontId="27" fillId="3" borderId="3" xfId="0" applyFont="1" applyFill="1" applyBorder="1" applyAlignment="1">
      <alignment vertical="top" wrapText="1"/>
    </xf>
    <xf numFmtId="0" fontId="25" fillId="3" borderId="15" xfId="0" applyFont="1" applyFill="1" applyBorder="1" applyAlignment="1">
      <alignment horizontal="left" vertical="center" wrapText="1"/>
    </xf>
    <xf numFmtId="0" fontId="25" fillId="3" borderId="15" xfId="0" applyFont="1" applyFill="1" applyBorder="1" applyAlignment="1">
      <alignment vertical="center" wrapText="1"/>
    </xf>
    <xf numFmtId="0" fontId="27" fillId="3" borderId="15" xfId="0" applyFont="1" applyFill="1" applyBorder="1" applyAlignment="1">
      <alignment vertical="center" wrapText="1"/>
    </xf>
    <xf numFmtId="0" fontId="27" fillId="3" borderId="15" xfId="0" applyFont="1" applyFill="1" applyBorder="1" applyAlignment="1">
      <alignment horizontal="center" vertical="center" wrapText="1"/>
    </xf>
    <xf numFmtId="0" fontId="27" fillId="3" borderId="15" xfId="0" applyFont="1" applyFill="1" applyBorder="1" applyAlignment="1">
      <alignment horizontal="left" vertical="center" wrapText="1"/>
    </xf>
    <xf numFmtId="4" fontId="28" fillId="0" borderId="3" xfId="0" applyNumberFormat="1" applyFont="1" applyBorder="1" applyAlignment="1">
      <alignment horizontal="left" vertical="center" wrapText="1"/>
    </xf>
    <xf numFmtId="2" fontId="28" fillId="0" borderId="3" xfId="0" applyNumberFormat="1" applyFont="1" applyBorder="1" applyAlignment="1">
      <alignment horizontal="left" vertical="center" wrapText="1"/>
    </xf>
    <xf numFmtId="0" fontId="25" fillId="3" borderId="16" xfId="0" applyFont="1" applyFill="1" applyBorder="1" applyAlignment="1">
      <alignment vertical="center" wrapText="1"/>
    </xf>
    <xf numFmtId="0" fontId="27" fillId="3" borderId="16" xfId="0" applyFont="1" applyFill="1" applyBorder="1" applyAlignment="1">
      <alignment horizontal="left" vertical="center" wrapText="1"/>
    </xf>
    <xf numFmtId="0" fontId="27" fillId="0" borderId="0" xfId="0" applyFont="1" applyAlignment="1">
      <alignment horizontal="left" vertical="center"/>
    </xf>
    <xf numFmtId="0" fontId="27" fillId="3" borderId="16" xfId="0" applyFont="1" applyFill="1" applyBorder="1" applyAlignment="1">
      <alignment horizontal="left" vertical="center"/>
    </xf>
    <xf numFmtId="0" fontId="27" fillId="3" borderId="18" xfId="0" applyFont="1" applyFill="1" applyBorder="1" applyAlignment="1">
      <alignment horizontal="left" vertical="center"/>
    </xf>
    <xf numFmtId="0" fontId="25" fillId="3" borderId="4" xfId="2" applyFont="1" applyFill="1" applyBorder="1" applyAlignment="1">
      <alignment horizontal="left" vertical="center" wrapText="1"/>
    </xf>
    <xf numFmtId="0" fontId="27" fillId="0" borderId="4" xfId="0" applyFont="1" applyBorder="1" applyAlignment="1">
      <alignment vertical="center" wrapText="1"/>
    </xf>
    <xf numFmtId="0" fontId="27" fillId="2" borderId="0" xfId="0" applyFont="1" applyFill="1" applyAlignment="1">
      <alignment vertical="center" wrapText="1"/>
    </xf>
    <xf numFmtId="0" fontId="27" fillId="3" borderId="19" xfId="0" applyFont="1" applyFill="1" applyBorder="1" applyAlignment="1">
      <alignment vertical="center" wrapText="1"/>
    </xf>
    <xf numFmtId="0" fontId="27" fillId="3" borderId="4" xfId="2" applyFill="1" applyBorder="1" applyAlignment="1">
      <alignment horizontal="left" vertical="center" wrapText="1"/>
    </xf>
    <xf numFmtId="0" fontId="27" fillId="3" borderId="16" xfId="2" applyFill="1" applyBorder="1" applyAlignment="1">
      <alignment horizontal="center" vertical="top" wrapText="1"/>
    </xf>
    <xf numFmtId="0" fontId="27" fillId="3" borderId="16" xfId="2" applyFill="1" applyBorder="1" applyAlignment="1">
      <alignment horizontal="center" vertical="center" wrapText="1"/>
    </xf>
    <xf numFmtId="0" fontId="27" fillId="3" borderId="4" xfId="0" applyFont="1" applyFill="1" applyBorder="1" applyAlignment="1">
      <alignment horizontal="center" vertical="top" wrapText="1"/>
    </xf>
    <xf numFmtId="3" fontId="28" fillId="0" borderId="3" xfId="0" applyNumberFormat="1" applyFont="1" applyBorder="1" applyAlignment="1">
      <alignment horizontal="left" vertical="center" wrapText="1"/>
    </xf>
    <xf numFmtId="3" fontId="28" fillId="0" borderId="17" xfId="0" applyNumberFormat="1" applyFont="1" applyBorder="1" applyAlignment="1">
      <alignment horizontal="left" vertical="center" wrapText="1"/>
    </xf>
    <xf numFmtId="0" fontId="27" fillId="3" borderId="4" xfId="2" applyFill="1" applyBorder="1" applyAlignment="1">
      <alignment horizontal="center" vertical="top" wrapText="1"/>
    </xf>
    <xf numFmtId="0" fontId="20" fillId="3" borderId="0" xfId="0" applyFont="1" applyFill="1" applyAlignment="1">
      <alignment vertical="center" wrapText="1"/>
    </xf>
    <xf numFmtId="0" fontId="27" fillId="3" borderId="4" xfId="2" applyFill="1" applyBorder="1" applyAlignment="1">
      <alignment horizontal="center" wrapText="1"/>
    </xf>
    <xf numFmtId="2" fontId="28" fillId="0" borderId="17" xfId="0" applyNumberFormat="1" applyFont="1" applyBorder="1" applyAlignment="1">
      <alignment horizontal="left" vertical="center" wrapText="1"/>
    </xf>
    <xf numFmtId="2" fontId="27" fillId="0" borderId="4" xfId="0" applyNumberFormat="1" applyFont="1" applyBorder="1" applyAlignment="1">
      <alignment horizontal="left" vertical="center" wrapText="1"/>
    </xf>
    <xf numFmtId="0" fontId="20" fillId="3" borderId="4" xfId="0" applyFont="1" applyFill="1" applyBorder="1" applyAlignment="1">
      <alignment vertical="center" wrapText="1"/>
    </xf>
    <xf numFmtId="0" fontId="26" fillId="5" borderId="4" xfId="0" applyFont="1" applyFill="1" applyBorder="1" applyAlignment="1">
      <alignment horizontal="left" vertical="center" wrapText="1"/>
    </xf>
    <xf numFmtId="0" fontId="27" fillId="0" borderId="4" xfId="0" applyFont="1" applyBorder="1" applyAlignment="1">
      <alignment vertical="center"/>
    </xf>
    <xf numFmtId="0" fontId="12" fillId="6" borderId="4" xfId="0" applyFont="1" applyFill="1" applyBorder="1" applyAlignment="1">
      <alignment vertical="center" wrapText="1"/>
    </xf>
    <xf numFmtId="0" fontId="27" fillId="3" borderId="15" xfId="2" applyFill="1" applyBorder="1" applyAlignment="1">
      <alignment vertical="center" wrapText="1"/>
    </xf>
    <xf numFmtId="0" fontId="27" fillId="0" borderId="15" xfId="0" applyFont="1" applyBorder="1" applyAlignment="1">
      <alignment vertical="center"/>
    </xf>
    <xf numFmtId="0" fontId="27" fillId="0" borderId="15" xfId="0" applyFont="1" applyBorder="1" applyAlignment="1">
      <alignment vertical="center" wrapText="1"/>
    </xf>
    <xf numFmtId="0" fontId="27" fillId="0" borderId="4" xfId="0" applyFont="1" applyBorder="1" applyAlignment="1">
      <alignment horizontal="center" vertical="center"/>
    </xf>
    <xf numFmtId="0" fontId="27" fillId="3" borderId="0" xfId="0" applyFont="1" applyFill="1" applyAlignment="1">
      <alignment horizontal="left" vertical="center" wrapText="1"/>
    </xf>
    <xf numFmtId="0" fontId="27" fillId="3" borderId="0" xfId="0" applyFont="1" applyFill="1" applyAlignment="1">
      <alignment vertical="center" wrapText="1"/>
    </xf>
    <xf numFmtId="0" fontId="27" fillId="3" borderId="0" xfId="0" applyFont="1" applyFill="1" applyAlignment="1">
      <alignment horizontal="center" vertical="center" wrapText="1"/>
    </xf>
    <xf numFmtId="0" fontId="27" fillId="0" borderId="0" xfId="0" applyFont="1" applyAlignment="1">
      <alignment vertical="center" wrapText="1"/>
    </xf>
  </cellXfs>
  <cellStyles count="3">
    <cellStyle name="Normal" xfId="0" builtinId="0"/>
    <cellStyle name="Normal 2 10" xfId="2" xr:uid="{AA45E805-7AF4-443F-858E-212043013589}"/>
    <cellStyle name="Normal 3" xfId="1" xr:uid="{5AF28638-E7E4-42C5-98D7-1CD03FBBBF7B}"/>
  </cellStyles>
  <dxfs count="2">
    <dxf>
      <font>
        <b/>
        <i val="0"/>
        <color rgb="FFFF0000"/>
      </font>
    </dxf>
    <dxf>
      <font>
        <b/>
        <i val="0"/>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18</xdr:col>
      <xdr:colOff>733879</xdr:colOff>
      <xdr:row>5</xdr:row>
      <xdr:rowOff>276225</xdr:rowOff>
    </xdr:to>
    <xdr:pic>
      <xdr:nvPicPr>
        <xdr:cNvPr id="2" name="Picture 1" descr="RBA logo.JPG">
          <a:extLst>
            <a:ext uri="{FF2B5EF4-FFF2-40B4-BE49-F238E27FC236}">
              <a16:creationId xmlns:a16="http://schemas.microsoft.com/office/drawing/2014/main" id="{529B89B3-4A8F-46BC-8DD7-48BF4195870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439229" cy="1273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Reporting%20Tools/RBA%20Security%20&amp;%20Transaction%20Level/KFT%202025-1%20RBA%20Trn_Sec_Reports_Prod_MASTER.xlsb" TargetMode="External"/><Relationship Id="rId2" Type="http://schemas.openxmlformats.org/officeDocument/2006/relationships/externalLinkPath" Target="file:///\\svrau530csm02.oceania.corp.anz.com\MKOPS\TM%20Securitisation\Kingfisher%20AU\Kingfisher%20Trust%202025-1\Reporting%20Tools\RBA%20Security%20&amp;%20Transaction%20Level\KFT%202025-1%20RBA%20Trn_Sec_Reports_Prod_MASTER.xlsb" TargetMode="External"/><Relationship Id="rId1" Type="http://schemas.openxmlformats.org/officeDocument/2006/relationships/externalLinkPath" Target="/TM%20Securitisation/Kingfisher%20AU/Kingfisher%20Trust%202025-1/Reporting%20Tools/RBA%20Security%20&amp;%20Transaction%20Level/KFT%202025-1%20RBA%20Trn_Sec_Reports_Prod_MASTER.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nstructions"/>
      <sheetName val="Instruction New"/>
      <sheetName val="DV Data Transposed"/>
      <sheetName val="KFT2025-1 REQUIREMENTS"/>
      <sheetName val="INTERNAL"/>
      <sheetName val="PUBLIC"/>
      <sheetName val="Perp RT"/>
      <sheetName val="Perp RS"/>
      <sheetName val="Recon"/>
      <sheetName val="Change Log"/>
    </sheetNames>
    <sheetDataSet>
      <sheetData sheetId="0"/>
      <sheetData sheetId="1"/>
      <sheetData sheetId="2"/>
      <sheetData sheetId="3">
        <row r="32">
          <cell r="V32" t="str">
            <v>2026-09-24</v>
          </cell>
        </row>
        <row r="33">
          <cell r="V33" t="str">
            <v>2026-08-31</v>
          </cell>
        </row>
        <row r="34">
          <cell r="V34" t="str">
            <v>2026-08-01</v>
          </cell>
        </row>
        <row r="35">
          <cell r="V35" t="str">
            <v>2026-08-31</v>
          </cell>
        </row>
        <row r="36">
          <cell r="V36" t="str">
            <v>2026-10-26</v>
          </cell>
        </row>
        <row r="37">
          <cell r="V37" t="str">
            <v>Kingfisher Trust</v>
          </cell>
        </row>
        <row r="38">
          <cell r="V38" t="str">
            <v>2025-1</v>
          </cell>
        </row>
        <row r="39">
          <cell r="V39" t="str">
            <v>www.debtinvestors.anz.com</v>
          </cell>
        </row>
        <row r="40">
          <cell r="V40" t="str">
            <v>AUS</v>
          </cell>
        </row>
        <row r="41">
          <cell r="V41" t="str">
            <v>2025-08-18</v>
          </cell>
        </row>
        <row r="42">
          <cell r="V42">
            <v>989042.57</v>
          </cell>
        </row>
        <row r="43">
          <cell r="V43" t="str">
            <v>A Receivable satisfies the Eligibility Criteria if on the Acquisition Cut-Off Date for that Receivable:_x000D_
(a) it is due from an Obligor who is a natural person;_x000D_
(b) it is repayable in Australian Dollars;_x000D_
(c) it is fully drawn (other than to the extent Redraws are available to the Obligor under such Receivable);_x000D_
(d) the remaining term of the Receivable does not exceed 30 years;_x000D_
(e) the Receivable has a Consolidated Outstanding Principal Balance no greater than A$2,500,000;_x000D_
(f) the Receivable is secured by a Mortgage over Property in Australia which is a registered first ranking mortgage or a second ranking registered mortgage where there are two registered mortgages over the Property securing the Receivable and the Seller is the first ranking mortgagee and the first ranking mortgage is also being acquired by the Trustee;_x000D_
(g) the Property subject to a Mortgage is Land and has erected on it a residential dwelling which is not under construction (excluding renovations permitted by the terms of the Receivable);_x000D_
(h) the Receivable is not in Arrears by more than 31 days;_x000D_
(i) the Obligor has made at least one interest payment under the Receivable;_x000D_
(j) the Receivable is not regarded as a “low-doc” loan;_x000D_
(k) if the Receivable is subject to a fixed rate of interest, the remaining term for which that fixed rate of interest applies does not exceed 5 years;_x000D_
(l) if the Receivable is subject to an “interest-only” period (in which no principal repayments are required to be made by the Obligor), the remaining term of that interest-only period does not exceed 10 years; and_x000D_
(m) the Receivable has a Consolidated LVR (based on the position as at the commencement of business on the Acquisition Cut-Off Date) of less than or equal to 95%.</v>
          </cell>
        </row>
        <row r="44">
          <cell r="V44" t="str">
            <v>5</v>
          </cell>
        </row>
        <row r="45">
          <cell r="V45">
            <v>5</v>
          </cell>
        </row>
        <row r="46">
          <cell r="V46" t="str">
            <v>ND5</v>
          </cell>
        </row>
        <row r="47">
          <cell r="V47" t="str">
            <v>ND5</v>
          </cell>
        </row>
        <row r="48">
          <cell r="V48" t="str">
            <v>ND5</v>
          </cell>
        </row>
        <row r="50">
          <cell r="V50" t="str">
            <v>Australia and New Zealand Banking Group Limited</v>
          </cell>
        </row>
        <row r="51">
          <cell r="V51" t="str">
            <v>11005357522</v>
          </cell>
        </row>
        <row r="52">
          <cell r="V52" t="str">
            <v>ND5</v>
          </cell>
        </row>
        <row r="53">
          <cell r="V53" t="str">
            <v>ND5</v>
          </cell>
        </row>
        <row r="54">
          <cell r="V54" t="str">
            <v>ND5</v>
          </cell>
        </row>
        <row r="56">
          <cell r="V56" t="str">
            <v>Note Redemption or Termination</v>
          </cell>
          <cell r="W56" t="str">
            <v>Clean-Up Call</v>
          </cell>
          <cell r="X56" t="str">
            <v>Payment Allocation—Changes to Structure</v>
          </cell>
        </row>
        <row r="57">
          <cell r="V57" t="str">
            <v>Note Redemption or Termination - In addition to the Clean up Call option, the Trust can be wound down for taxation or other reasons as outlined in transaction documents.</v>
          </cell>
          <cell r="W57" t="str">
            <v>Clean-Up Call - The first date on which the manager can activate this trigger is when the balance of mortgages falls below 10% of the total mortgage pool balance.</v>
          </cell>
          <cell r="X57" t="str">
            <v>The Pro-Rata Criteria are satisfied on a Payment Date if:_x000D_
1. The Payment Date occurs on or after the second anniversary of the Closing Date;_x000D_
2. The first possible Call Option Date has not occurred;_x000D_
3. Credit support provided to the Class A1 Notes on the preceding Determination Date is equal to or greater than 2 times the support provided on the Closing Date;_x000D_
4. The 3 Month Average 60+ day Mortgage Loan arrears on a Determination Date immediately prior to that Payment Date is less than or equal to 4%; and_x000D_
5. There are no unreimbursed Charge-Offs or Carryover Charge-Offs on any Note on the Determination Date immediately prior to that Payment Date.</v>
          </cell>
        </row>
        <row r="58">
          <cell r="V58" t="str">
            <v>false</v>
          </cell>
          <cell r="W58" t="str">
            <v>false</v>
          </cell>
          <cell r="X58" t="str">
            <v>false</v>
          </cell>
        </row>
        <row r="60">
          <cell r="V60" t="str">
            <v>Arranger</v>
          </cell>
          <cell r="W60" t="str">
            <v>Underwriter/Dealer</v>
          </cell>
          <cell r="X60" t="str">
            <v>Other</v>
          </cell>
          <cell r="Y60" t="str">
            <v>Paying Agent</v>
          </cell>
          <cell r="Z60" t="str">
            <v>Responsible Party</v>
          </cell>
          <cell r="AA60" t="str">
            <v>Issuing Trustee</v>
          </cell>
          <cell r="AB60" t="str">
            <v>Indenture or Security Trustee</v>
          </cell>
          <cell r="AC60" t="str">
            <v>Manager</v>
          </cell>
        </row>
        <row r="61">
          <cell r="V61" t="str">
            <v>Australia and New Zealand Banking Group Ltd</v>
          </cell>
          <cell r="W61" t="str">
            <v>Australia and New Zealand Banking Group Ltd</v>
          </cell>
          <cell r="X61" t="str">
            <v>Australia and New Zealand Banking Group Ltd</v>
          </cell>
          <cell r="Y61" t="str">
            <v>Perpetual Corporate Trust Ltd</v>
          </cell>
          <cell r="Z61" t="str">
            <v>Australia and New Zealand Banking Group Ltd</v>
          </cell>
          <cell r="AA61" t="str">
            <v>Perpetual Corporate Trust Limited</v>
          </cell>
          <cell r="AB61" t="str">
            <v>P.T. Limited</v>
          </cell>
          <cell r="AC61" t="str">
            <v>Institutional Securitisation Services Limited</v>
          </cell>
        </row>
        <row r="62">
          <cell r="V62" t="str">
            <v>11005357522</v>
          </cell>
          <cell r="W62" t="str">
            <v>11005357522</v>
          </cell>
          <cell r="X62" t="str">
            <v>11005357522</v>
          </cell>
          <cell r="Y62" t="str">
            <v>99000341533</v>
          </cell>
          <cell r="Z62" t="str">
            <v>11005357522</v>
          </cell>
          <cell r="AA62" t="str">
            <v>99000341533</v>
          </cell>
          <cell r="AB62" t="str">
            <v>67004454666</v>
          </cell>
          <cell r="AC62" t="str">
            <v>30004768807</v>
          </cell>
        </row>
        <row r="63">
          <cell r="V63" t="str">
            <v>ND5</v>
          </cell>
          <cell r="W63" t="str">
            <v>ND5</v>
          </cell>
          <cell r="X63" t="str">
            <v>ND5</v>
          </cell>
          <cell r="Y63" t="str">
            <v>ND5</v>
          </cell>
          <cell r="Z63" t="str">
            <v>ND5</v>
          </cell>
          <cell r="AA63" t="str">
            <v>ND5</v>
          </cell>
          <cell r="AB63" t="str">
            <v>ND5</v>
          </cell>
          <cell r="AC63" t="str">
            <v>ND5</v>
          </cell>
        </row>
        <row r="64">
          <cell r="V64" t="str">
            <v>ND5</v>
          </cell>
          <cell r="W64" t="str">
            <v>ND5</v>
          </cell>
          <cell r="X64" t="str">
            <v>ND5</v>
          </cell>
          <cell r="Y64" t="str">
            <v>ND5</v>
          </cell>
          <cell r="Z64" t="str">
            <v>ND5</v>
          </cell>
          <cell r="AA64" t="str">
            <v>ND5</v>
          </cell>
          <cell r="AB64" t="str">
            <v>ND5</v>
          </cell>
          <cell r="AC64" t="str">
            <v>ND5</v>
          </cell>
        </row>
        <row r="65">
          <cell r="V65" t="str">
            <v>ND5</v>
          </cell>
          <cell r="W65" t="str">
            <v>ND5</v>
          </cell>
          <cell r="X65" t="str">
            <v>ND5</v>
          </cell>
          <cell r="Y65" t="str">
            <v>ND5</v>
          </cell>
          <cell r="Z65" t="str">
            <v>ND5</v>
          </cell>
          <cell r="AA65" t="str">
            <v>ND5</v>
          </cell>
          <cell r="AB65" t="str">
            <v>ND5</v>
          </cell>
          <cell r="AC65" t="str">
            <v>ND5</v>
          </cell>
        </row>
        <row r="69">
          <cell r="V69" t="str">
            <v>Australia and New Zealand Banking Group Ltd</v>
          </cell>
        </row>
        <row r="70">
          <cell r="V70" t="str">
            <v>11005357522</v>
          </cell>
        </row>
        <row r="71">
          <cell r="V71" t="str">
            <v>ND5</v>
          </cell>
        </row>
        <row r="72">
          <cell r="V72" t="str">
            <v>ND5</v>
          </cell>
        </row>
        <row r="73">
          <cell r="V73" t="str">
            <v>ND5</v>
          </cell>
        </row>
        <row r="74">
          <cell r="V74" t="str">
            <v>AUD</v>
          </cell>
        </row>
        <row r="75">
          <cell r="V75">
            <v>1499997770.97</v>
          </cell>
        </row>
        <row r="76">
          <cell r="V76">
            <v>1074907293.3</v>
          </cell>
        </row>
        <row r="78">
          <cell r="V78" t="str">
            <v>Australia and New Zealand Banking Group Ltd</v>
          </cell>
        </row>
        <row r="79">
          <cell r="V79" t="str">
            <v>11005357522</v>
          </cell>
        </row>
        <row r="80">
          <cell r="V80" t="str">
            <v>ND5</v>
          </cell>
        </row>
        <row r="81">
          <cell r="V81" t="str">
            <v>ND5</v>
          </cell>
        </row>
        <row r="82">
          <cell r="V82" t="str">
            <v>ND5</v>
          </cell>
        </row>
        <row r="83">
          <cell r="V83" t="str">
            <v>AUD</v>
          </cell>
        </row>
        <row r="84">
          <cell r="V84">
            <v>1499997770.97</v>
          </cell>
        </row>
        <row r="85">
          <cell r="V85">
            <v>1074907293.3</v>
          </cell>
        </row>
        <row r="87">
          <cell r="V87" t="str">
            <v>ANZ Lenders Mortgage Insurance Pty Ltd</v>
          </cell>
        </row>
        <row r="88">
          <cell r="V88" t="str">
            <v>77008680055</v>
          </cell>
        </row>
        <row r="89">
          <cell r="V89" t="str">
            <v>ND5</v>
          </cell>
        </row>
        <row r="90">
          <cell r="V90" t="str">
            <v>ND5</v>
          </cell>
        </row>
        <row r="91">
          <cell r="V91" t="str">
            <v>ND5</v>
          </cell>
        </row>
        <row r="92">
          <cell r="V92" t="str">
            <v>AUD</v>
          </cell>
        </row>
        <row r="93">
          <cell r="V93">
            <v>201051031</v>
          </cell>
        </row>
        <row r="94">
          <cell r="V94">
            <v>144478330.88999999</v>
          </cell>
        </row>
        <row r="95">
          <cell r="V95" t="str">
            <v>ND5</v>
          </cell>
        </row>
        <row r="96">
          <cell r="V96" t="str">
            <v>ND5</v>
          </cell>
        </row>
        <row r="97">
          <cell r="V97">
            <v>0</v>
          </cell>
        </row>
        <row r="98">
          <cell r="V98" t="str">
            <v>ND5</v>
          </cell>
        </row>
        <row r="100">
          <cell r="V100" t="str">
            <v>Back-Up Servicer</v>
          </cell>
          <cell r="W100" t="str">
            <v>Servicer</v>
          </cell>
        </row>
        <row r="101">
          <cell r="V101" t="str">
            <v>Perpetual Corporate Trust Ltd</v>
          </cell>
          <cell r="W101" t="str">
            <v>Australia and New Zealand Banking Group Ltd</v>
          </cell>
        </row>
        <row r="102">
          <cell r="V102" t="str">
            <v>99000341533</v>
          </cell>
          <cell r="W102" t="str">
            <v>11005357522</v>
          </cell>
        </row>
        <row r="103">
          <cell r="V103" t="str">
            <v>ND5</v>
          </cell>
          <cell r="W103" t="str">
            <v>ND5</v>
          </cell>
        </row>
        <row r="104">
          <cell r="V104" t="str">
            <v>ND5</v>
          </cell>
          <cell r="W104" t="str">
            <v>ND5</v>
          </cell>
        </row>
        <row r="105">
          <cell r="V105" t="str">
            <v>ND5</v>
          </cell>
          <cell r="W105" t="str">
            <v>ND5</v>
          </cell>
        </row>
        <row r="109">
          <cell r="V109" t="str">
            <v>Perpetual Corporate Trust Ltd ATF Kingfisher Trust 2025-1</v>
          </cell>
        </row>
        <row r="110">
          <cell r="V110" t="str">
            <v>Collections Account</v>
          </cell>
        </row>
        <row r="111">
          <cell r="V111" t="str">
            <v>Australia and New Zealand Banking Group Limited</v>
          </cell>
        </row>
        <row r="112">
          <cell r="V112" t="str">
            <v>11005357522</v>
          </cell>
        </row>
        <row r="113">
          <cell r="V113" t="str">
            <v>ND5</v>
          </cell>
        </row>
        <row r="114">
          <cell r="V114" t="str">
            <v>ND5</v>
          </cell>
        </row>
        <row r="115">
          <cell r="V115" t="str">
            <v>ND5</v>
          </cell>
        </row>
        <row r="118">
          <cell r="V118" t="str">
            <v>ND5</v>
          </cell>
        </row>
        <row r="119">
          <cell r="V119">
            <v>3218.63</v>
          </cell>
        </row>
        <row r="120">
          <cell r="V120">
            <v>19500.12</v>
          </cell>
        </row>
        <row r="122">
          <cell r="V122" t="str">
            <v>Perpetual Corporate Trust Ltd ATF Kingfisher Trust 2025-1</v>
          </cell>
        </row>
        <row r="123">
          <cell r="V123" t="str">
            <v>Perpetual Corporate Trust Ltd</v>
          </cell>
        </row>
        <row r="124">
          <cell r="V124" t="str">
            <v>99000341533</v>
          </cell>
        </row>
        <row r="125">
          <cell r="V125" t="str">
            <v>ND5</v>
          </cell>
        </row>
        <row r="126">
          <cell r="V126" t="str">
            <v>ND5</v>
          </cell>
        </row>
        <row r="127">
          <cell r="V127" t="str">
            <v>ND5</v>
          </cell>
        </row>
        <row r="129">
          <cell r="V129" t="str">
            <v>Allocation of Disbursements</v>
          </cell>
          <cell r="W129" t="str">
            <v>Interest Rate Setting</v>
          </cell>
        </row>
        <row r="130">
          <cell r="V130" t="str">
            <v>Perpetual Corporate Trust Ltd ATF Kingfisher Trust 2025-1</v>
          </cell>
          <cell r="W130" t="str">
            <v>Australia and New Zealand Banking Group Limited</v>
          </cell>
        </row>
        <row r="131">
          <cell r="V131" t="str">
            <v>99000341533</v>
          </cell>
          <cell r="W131" t="str">
            <v>11005357522</v>
          </cell>
        </row>
        <row r="132">
          <cell r="V132" t="str">
            <v>ND5</v>
          </cell>
          <cell r="W132" t="str">
            <v>ND5</v>
          </cell>
        </row>
        <row r="133">
          <cell r="V133" t="str">
            <v>ND5</v>
          </cell>
          <cell r="W133" t="str">
            <v>ND5</v>
          </cell>
        </row>
        <row r="134">
          <cell r="V134" t="str">
            <v>ND5</v>
          </cell>
          <cell r="W134" t="str">
            <v>ND5</v>
          </cell>
        </row>
        <row r="136">
          <cell r="V136" t="str">
            <v>Kingfisher Trust 2025-1 Principal Draw</v>
          </cell>
          <cell r="W136" t="str">
            <v>Kingfisher Trust 2025-1 Liquidity Facility Agreement</v>
          </cell>
        </row>
        <row r="137">
          <cell r="V137" t="str">
            <v>Principal Draw</v>
          </cell>
          <cell r="W137" t="str">
            <v>Liquidity Facility</v>
          </cell>
        </row>
        <row r="138">
          <cell r="V138" t="str">
            <v>Perpetual Corporate Trust Ltd ATF Kingfisher Trust 2025-1</v>
          </cell>
          <cell r="W138" t="str">
            <v>Australia and New Zealand Banking Group Ltd</v>
          </cell>
        </row>
        <row r="139">
          <cell r="V139" t="str">
            <v>95619348921</v>
          </cell>
          <cell r="W139" t="str">
            <v>11005357522</v>
          </cell>
        </row>
        <row r="140">
          <cell r="V140" t="str">
            <v>ND5</v>
          </cell>
          <cell r="W140" t="str">
            <v>ND5</v>
          </cell>
        </row>
        <row r="141">
          <cell r="V141" t="str">
            <v>ND5</v>
          </cell>
          <cell r="W141" t="str">
            <v>ND5</v>
          </cell>
        </row>
        <row r="142">
          <cell r="V142" t="str">
            <v>ND5</v>
          </cell>
          <cell r="W142" t="str">
            <v>ND5</v>
          </cell>
        </row>
        <row r="143">
          <cell r="V143" t="str">
            <v>AUD</v>
          </cell>
          <cell r="W143" t="str">
            <v>AUD</v>
          </cell>
        </row>
        <row r="144">
          <cell r="V144" t="str">
            <v>ND5</v>
          </cell>
          <cell r="W144" t="str">
            <v>4656.59</v>
          </cell>
        </row>
        <row r="145">
          <cell r="V145" t="str">
            <v>ND5</v>
          </cell>
          <cell r="W145" t="str">
            <v>15000000.00</v>
          </cell>
        </row>
        <row r="146">
          <cell r="V146" t="str">
            <v>ND5</v>
          </cell>
          <cell r="W146" t="str">
            <v>10965525.73</v>
          </cell>
        </row>
        <row r="147">
          <cell r="V147" t="str">
            <v>ND5</v>
          </cell>
          <cell r="W147" t="str">
            <v>0.00</v>
          </cell>
        </row>
        <row r="148">
          <cell r="V148" t="str">
            <v>ND5</v>
          </cell>
          <cell r="W148" t="str">
            <v>0.00</v>
          </cell>
        </row>
        <row r="149">
          <cell r="V149" t="str">
            <v>ND5</v>
          </cell>
          <cell r="W149" t="str">
            <v>216452.80</v>
          </cell>
        </row>
        <row r="150">
          <cell r="V150" t="str">
            <v>ND5</v>
          </cell>
          <cell r="W150" t="str">
            <v>10749072.93</v>
          </cell>
        </row>
        <row r="151">
          <cell r="V151">
            <v>0</v>
          </cell>
          <cell r="W151">
            <v>0</v>
          </cell>
        </row>
        <row r="152">
          <cell r="V152">
            <v>0</v>
          </cell>
          <cell r="W152">
            <v>0</v>
          </cell>
        </row>
        <row r="172">
          <cell r="V172" t="str">
            <v>Kingfisher Trust 2025-1 Basis Swap</v>
          </cell>
          <cell r="W172" t="str">
            <v>Kingfisher Trust 2025-1 Fixed Swap</v>
          </cell>
        </row>
        <row r="173">
          <cell r="V173" t="str">
            <v>Basis Swap</v>
          </cell>
          <cell r="W173" t="str">
            <v>Fixed-for-Floating Swap</v>
          </cell>
        </row>
        <row r="174">
          <cell r="V174" t="str">
            <v>Australia and New Zealand Banking Group Limited</v>
          </cell>
          <cell r="W174" t="str">
            <v>Australia and New Zealand Banking Group Limited</v>
          </cell>
        </row>
        <row r="175">
          <cell r="V175" t="str">
            <v>11005357522</v>
          </cell>
          <cell r="W175" t="str">
            <v>11005357522</v>
          </cell>
        </row>
        <row r="176">
          <cell r="V176" t="str">
            <v>ND5</v>
          </cell>
          <cell r="W176" t="str">
            <v>ND5</v>
          </cell>
        </row>
        <row r="177">
          <cell r="V177" t="str">
            <v>ND5</v>
          </cell>
          <cell r="W177" t="str">
            <v>ND5</v>
          </cell>
        </row>
        <row r="178">
          <cell r="V178" t="str">
            <v>ND5</v>
          </cell>
          <cell r="W178" t="str">
            <v>ND5</v>
          </cell>
        </row>
        <row r="179">
          <cell r="V179">
            <v>1058336951.5</v>
          </cell>
          <cell r="W179">
            <v>32046444.899999999</v>
          </cell>
        </row>
        <row r="180">
          <cell r="V180" t="str">
            <v>AUD</v>
          </cell>
          <cell r="W180" t="str">
            <v>AUD</v>
          </cell>
        </row>
        <row r="181">
          <cell r="V181" t="str">
            <v>Standard Variable Rate</v>
          </cell>
          <cell r="W181" t="str">
            <v>ND5</v>
          </cell>
        </row>
        <row r="182">
          <cell r="V182" t="str">
            <v>0.00</v>
          </cell>
          <cell r="W182" t="str">
            <v>ND5</v>
          </cell>
        </row>
        <row r="185">
          <cell r="V185" t="str">
            <v>AUD</v>
          </cell>
          <cell r="W185" t="str">
            <v>AUD</v>
          </cell>
        </row>
        <row r="186">
          <cell r="V186" t="str">
            <v>BBSW1M</v>
          </cell>
          <cell r="W186" t="str">
            <v>BBSW1M</v>
          </cell>
        </row>
        <row r="187">
          <cell r="V187">
            <v>4.3075000000000001</v>
          </cell>
          <cell r="W187">
            <v>4.3075000000000001</v>
          </cell>
        </row>
        <row r="190">
          <cell r="V190">
            <v>1</v>
          </cell>
          <cell r="W190">
            <v>1</v>
          </cell>
        </row>
        <row r="194">
          <cell r="V194" t="str">
            <v>AUD</v>
          </cell>
        </row>
        <row r="195">
          <cell r="V195" t="str">
            <v>Standard Variable Rate</v>
          </cell>
        </row>
        <row r="196">
          <cell r="V196">
            <v>25</v>
          </cell>
        </row>
        <row r="197">
          <cell r="V197">
            <v>1499997770.97</v>
          </cell>
        </row>
        <row r="198">
          <cell r="V198">
            <v>1096552573.3</v>
          </cell>
        </row>
        <row r="199">
          <cell r="V199">
            <v>24139251.07</v>
          </cell>
        </row>
        <row r="200">
          <cell r="V200">
            <v>2471231.0699999998</v>
          </cell>
        </row>
        <row r="201">
          <cell r="V201">
            <v>6111203.7999999998</v>
          </cell>
        </row>
        <row r="202">
          <cell r="V202">
            <v>0</v>
          </cell>
        </row>
        <row r="203">
          <cell r="V203">
            <v>0</v>
          </cell>
        </row>
        <row r="204">
          <cell r="V204">
            <v>0</v>
          </cell>
        </row>
        <row r="205">
          <cell r="V205">
            <v>0</v>
          </cell>
        </row>
        <row r="206">
          <cell r="V206">
            <v>-22740</v>
          </cell>
        </row>
        <row r="209">
          <cell r="V209">
            <v>1074907293.3</v>
          </cell>
        </row>
        <row r="210">
          <cell r="V210">
            <v>4167</v>
          </cell>
        </row>
        <row r="211">
          <cell r="V211">
            <v>3226</v>
          </cell>
        </row>
        <row r="212">
          <cell r="V212">
            <v>54</v>
          </cell>
        </row>
        <row r="213">
          <cell r="V213">
            <v>0</v>
          </cell>
        </row>
        <row r="214">
          <cell r="V214">
            <v>0</v>
          </cell>
        </row>
        <row r="215">
          <cell r="V215">
            <v>0</v>
          </cell>
        </row>
        <row r="216">
          <cell r="V216">
            <v>0</v>
          </cell>
        </row>
        <row r="217">
          <cell r="V217">
            <v>0</v>
          </cell>
        </row>
        <row r="218">
          <cell r="V218">
            <v>3172</v>
          </cell>
        </row>
        <row r="219">
          <cell r="V219">
            <v>398405.78</v>
          </cell>
        </row>
        <row r="220">
          <cell r="V220">
            <v>5.9553350920000003</v>
          </cell>
        </row>
        <row r="221">
          <cell r="V221">
            <v>300.3426</v>
          </cell>
        </row>
        <row r="222">
          <cell r="V222">
            <v>51.779899999999998</v>
          </cell>
        </row>
        <row r="223">
          <cell r="V223">
            <v>60.980906091999998</v>
          </cell>
        </row>
        <row r="224">
          <cell r="V224">
            <v>21</v>
          </cell>
        </row>
        <row r="225">
          <cell r="V225" t="str">
            <v>ND5</v>
          </cell>
        </row>
        <row r="226">
          <cell r="V226">
            <v>21</v>
          </cell>
        </row>
        <row r="227">
          <cell r="V227">
            <v>338873.67</v>
          </cell>
        </row>
        <row r="228">
          <cell r="V228">
            <v>6.4047777830000001</v>
          </cell>
        </row>
        <row r="229">
          <cell r="V229">
            <v>58.751727629999998</v>
          </cell>
        </row>
        <row r="230">
          <cell r="V230">
            <v>285.2</v>
          </cell>
        </row>
        <row r="231">
          <cell r="V231">
            <v>66.489999999999995</v>
          </cell>
        </row>
        <row r="232">
          <cell r="V232">
            <v>7774468.9500000002</v>
          </cell>
        </row>
        <row r="234">
          <cell r="V234" t="str">
            <v>Class A1</v>
          </cell>
          <cell r="W234" t="str">
            <v>Class A2</v>
          </cell>
          <cell r="X234" t="str">
            <v>Class B</v>
          </cell>
          <cell r="Y234" t="str">
            <v>Class C</v>
          </cell>
          <cell r="Z234" t="str">
            <v>Class D</v>
          </cell>
          <cell r="AA234" t="str">
            <v>Class E</v>
          </cell>
          <cell r="AB234" t="str">
            <v>Class F</v>
          </cell>
        </row>
        <row r="235">
          <cell r="V235" t="str">
            <v>AU3FN0100319</v>
          </cell>
          <cell r="W235" t="str">
            <v>AU3FN0100327</v>
          </cell>
          <cell r="X235" t="str">
            <v>AU3FN0100335</v>
          </cell>
          <cell r="Y235" t="str">
            <v>AU3FN0100343</v>
          </cell>
          <cell r="Z235" t="str">
            <v>AU3FN0100350</v>
          </cell>
          <cell r="AA235" t="str">
            <v>AU3FN0100368</v>
          </cell>
          <cell r="AB235" t="str">
            <v>AU3FN0100376</v>
          </cell>
        </row>
        <row r="236">
          <cell r="V236" t="str">
            <v>KNG801</v>
          </cell>
          <cell r="W236" t="str">
            <v>KNG802</v>
          </cell>
          <cell r="X236" t="str">
            <v>KNG803</v>
          </cell>
          <cell r="Y236" t="str">
            <v>KNG804</v>
          </cell>
          <cell r="Z236" t="str">
            <v>KNG805</v>
          </cell>
          <cell r="AA236" t="str">
            <v>KNG806</v>
          </cell>
          <cell r="AB236" t="str">
            <v>KNG807</v>
          </cell>
        </row>
        <row r="237">
          <cell r="V237" t="str">
            <v>AUD</v>
          </cell>
          <cell r="W237" t="str">
            <v>AUD</v>
          </cell>
          <cell r="X237" t="str">
            <v>AUD</v>
          </cell>
          <cell r="Y237" t="str">
            <v>AUD</v>
          </cell>
          <cell r="Z237" t="str">
            <v>AUD</v>
          </cell>
          <cell r="AA237" t="str">
            <v>AUD</v>
          </cell>
          <cell r="AB237" t="str">
            <v>AUD</v>
          </cell>
        </row>
        <row r="238">
          <cell r="V238" t="str">
            <v>AUS</v>
          </cell>
          <cell r="W238" t="str">
            <v>AUS</v>
          </cell>
          <cell r="X238" t="str">
            <v>AUS</v>
          </cell>
          <cell r="Y238" t="str">
            <v>AUS</v>
          </cell>
          <cell r="Z238" t="str">
            <v>AUS</v>
          </cell>
          <cell r="AA238" t="str">
            <v>AUS</v>
          </cell>
          <cell r="AB238" t="str">
            <v>AUS</v>
          </cell>
        </row>
        <row r="239">
          <cell r="V239" t="str">
            <v xml:space="preserve">Domestic/Reg S                </v>
          </cell>
          <cell r="W239" t="str">
            <v xml:space="preserve">Domestic/Reg S                </v>
          </cell>
          <cell r="X239" t="str">
            <v xml:space="preserve">Domestic/Reg S                </v>
          </cell>
          <cell r="Y239" t="str">
            <v xml:space="preserve">Domestic/Reg S                </v>
          </cell>
          <cell r="Z239" t="str">
            <v xml:space="preserve">Domestic/Reg S                </v>
          </cell>
          <cell r="AA239" t="str">
            <v xml:space="preserve">Domestic/Reg S                </v>
          </cell>
          <cell r="AB239" t="str">
            <v xml:space="preserve">Domestic/Reg S                </v>
          </cell>
        </row>
        <row r="240">
          <cell r="V240" t="str">
            <v>2025-08-18</v>
          </cell>
          <cell r="W240" t="str">
            <v>2025-08-18</v>
          </cell>
          <cell r="X240" t="str">
            <v>2025-08-18</v>
          </cell>
          <cell r="Y240" t="str">
            <v>2025-08-18</v>
          </cell>
          <cell r="Z240" t="str">
            <v>2025-08-18</v>
          </cell>
          <cell r="AA240" t="str">
            <v>2025-08-18</v>
          </cell>
          <cell r="AB240" t="str">
            <v>2025-08-18</v>
          </cell>
        </row>
        <row r="241">
          <cell r="V241" t="str">
            <v>2056-10-24</v>
          </cell>
          <cell r="W241" t="str">
            <v>2056-10-24</v>
          </cell>
          <cell r="X241" t="str">
            <v>2056-10-24</v>
          </cell>
          <cell r="Y241" t="str">
            <v>2056-10-24</v>
          </cell>
          <cell r="Z241" t="str">
            <v>2056-10-24</v>
          </cell>
          <cell r="AA241" t="str">
            <v>2056-10-24</v>
          </cell>
          <cell r="AB241" t="str">
            <v>2056-10-24</v>
          </cell>
        </row>
        <row r="242">
          <cell r="V242" t="str">
            <v>2056-10-24</v>
          </cell>
          <cell r="W242" t="str">
            <v>2056-10-24</v>
          </cell>
          <cell r="X242" t="str">
            <v>2056-10-24</v>
          </cell>
          <cell r="Y242" t="str">
            <v>2056-10-24</v>
          </cell>
          <cell r="Z242" t="str">
            <v>2056-10-24</v>
          </cell>
          <cell r="AA242" t="str">
            <v>2056-10-24</v>
          </cell>
          <cell r="AB242" t="str">
            <v>2056-10-24</v>
          </cell>
        </row>
        <row r="243">
          <cell r="V243" t="str">
            <v>ND5</v>
          </cell>
          <cell r="W243" t="str">
            <v>ND5</v>
          </cell>
          <cell r="X243" t="str">
            <v>ND5</v>
          </cell>
          <cell r="Y243" t="str">
            <v>ND5</v>
          </cell>
          <cell r="Z243" t="str">
            <v>ND5</v>
          </cell>
          <cell r="AA243" t="str">
            <v>ND5</v>
          </cell>
          <cell r="AB243" t="str">
            <v>ND5</v>
          </cell>
        </row>
        <row r="244">
          <cell r="V244" t="str">
            <v>2026-08-24</v>
          </cell>
          <cell r="W244" t="str">
            <v>2026-08-24</v>
          </cell>
          <cell r="X244" t="str">
            <v>2026-08-24</v>
          </cell>
          <cell r="Y244" t="str">
            <v>2026-08-24</v>
          </cell>
          <cell r="Z244" t="str">
            <v>2026-08-24</v>
          </cell>
          <cell r="AA244" t="str">
            <v>2026-08-24</v>
          </cell>
          <cell r="AB244" t="str">
            <v>2026-08-24</v>
          </cell>
        </row>
        <row r="245">
          <cell r="V245" t="str">
            <v>2026-09-23</v>
          </cell>
          <cell r="W245" t="str">
            <v>2026-09-23</v>
          </cell>
          <cell r="X245" t="str">
            <v>2026-09-23</v>
          </cell>
          <cell r="Y245" t="str">
            <v>2026-09-23</v>
          </cell>
          <cell r="Z245" t="str">
            <v>2026-09-23</v>
          </cell>
          <cell r="AA245" t="str">
            <v>2026-09-23</v>
          </cell>
          <cell r="AB245" t="str">
            <v>2026-09-23</v>
          </cell>
        </row>
        <row r="246">
          <cell r="V246">
            <v>31</v>
          </cell>
          <cell r="W246">
            <v>31</v>
          </cell>
          <cell r="X246">
            <v>31</v>
          </cell>
          <cell r="Y246">
            <v>31</v>
          </cell>
          <cell r="Z246">
            <v>31</v>
          </cell>
          <cell r="AA246">
            <v>31</v>
          </cell>
          <cell r="AB246">
            <v>31</v>
          </cell>
        </row>
        <row r="247">
          <cell r="V247" t="str">
            <v>2026-09-24</v>
          </cell>
          <cell r="W247" t="str">
            <v>2026-09-24</v>
          </cell>
          <cell r="X247" t="str">
            <v>2026-09-24</v>
          </cell>
          <cell r="Y247" t="str">
            <v>2026-09-24</v>
          </cell>
          <cell r="Z247" t="str">
            <v>2026-09-24</v>
          </cell>
          <cell r="AA247" t="str">
            <v>2026-09-24</v>
          </cell>
          <cell r="AB247" t="str">
            <v>2026-09-24</v>
          </cell>
        </row>
        <row r="248">
          <cell r="V248" t="str">
            <v>2026-09-22</v>
          </cell>
          <cell r="W248" t="str">
            <v>2026-09-22</v>
          </cell>
          <cell r="X248" t="str">
            <v>2026-09-22</v>
          </cell>
          <cell r="Y248" t="str">
            <v>2026-09-22</v>
          </cell>
          <cell r="Z248" t="str">
            <v>2026-09-22</v>
          </cell>
          <cell r="AA248" t="str">
            <v>2026-09-22</v>
          </cell>
          <cell r="AB248" t="str">
            <v>2026-09-22</v>
          </cell>
        </row>
        <row r="249">
          <cell r="V249" t="str">
            <v>2026-09-21</v>
          </cell>
          <cell r="W249" t="str">
            <v>2026-09-21</v>
          </cell>
          <cell r="X249" t="str">
            <v>2026-09-21</v>
          </cell>
          <cell r="Y249" t="str">
            <v>2026-09-21</v>
          </cell>
          <cell r="Z249" t="str">
            <v>2026-09-21</v>
          </cell>
          <cell r="AA249" t="str">
            <v>2026-09-21</v>
          </cell>
          <cell r="AB249" t="str">
            <v>2026-09-21</v>
          </cell>
        </row>
        <row r="250">
          <cell r="V250">
            <v>1380000000</v>
          </cell>
          <cell r="W250">
            <v>49500000</v>
          </cell>
          <cell r="X250">
            <v>37500000</v>
          </cell>
          <cell r="Y250">
            <v>13500000</v>
          </cell>
          <cell r="Z250">
            <v>7500000</v>
          </cell>
          <cell r="AA250">
            <v>9000000</v>
          </cell>
          <cell r="AB250">
            <v>3000000</v>
          </cell>
        </row>
        <row r="251">
          <cell r="V251">
            <v>1380000000</v>
          </cell>
          <cell r="W251">
            <v>49500000</v>
          </cell>
          <cell r="X251">
            <v>37500000</v>
          </cell>
          <cell r="Y251">
            <v>13500000</v>
          </cell>
          <cell r="Z251">
            <v>7500000</v>
          </cell>
          <cell r="AA251">
            <v>9000000</v>
          </cell>
          <cell r="AB251">
            <v>3000000</v>
          </cell>
        </row>
        <row r="252">
          <cell r="V252">
            <v>3.3</v>
          </cell>
          <cell r="W252">
            <v>5.8</v>
          </cell>
          <cell r="X252">
            <v>5.8</v>
          </cell>
          <cell r="Y252">
            <v>5.8</v>
          </cell>
          <cell r="Z252">
            <v>5.8</v>
          </cell>
          <cell r="AA252">
            <v>5.8</v>
          </cell>
          <cell r="AB252">
            <v>5.8</v>
          </cell>
        </row>
        <row r="253">
          <cell r="V253">
            <v>3.3</v>
          </cell>
          <cell r="W253">
            <v>5.8</v>
          </cell>
          <cell r="X253">
            <v>5.8</v>
          </cell>
          <cell r="Y253">
            <v>5.8</v>
          </cell>
          <cell r="Z253">
            <v>5.8</v>
          </cell>
          <cell r="AA253">
            <v>5.8</v>
          </cell>
          <cell r="AB253">
            <v>5.8</v>
          </cell>
        </row>
        <row r="254">
          <cell r="V254" t="str">
            <v>BBSW1M</v>
          </cell>
          <cell r="W254" t="str">
            <v>BBSW1M</v>
          </cell>
          <cell r="X254" t="str">
            <v>BBSW1M</v>
          </cell>
          <cell r="Y254" t="str">
            <v>BBSW1M</v>
          </cell>
          <cell r="Z254" t="str">
            <v>BBSW1M</v>
          </cell>
          <cell r="AA254" t="str">
            <v>BBSW1M</v>
          </cell>
          <cell r="AB254" t="str">
            <v>BBSW1M</v>
          </cell>
        </row>
        <row r="255">
          <cell r="V255">
            <v>82</v>
          </cell>
          <cell r="W255">
            <v>115</v>
          </cell>
          <cell r="X255">
            <v>140</v>
          </cell>
          <cell r="Y255">
            <v>155</v>
          </cell>
          <cell r="Z255">
            <v>185</v>
          </cell>
          <cell r="AA255">
            <v>370</v>
          </cell>
          <cell r="AB255">
            <v>500</v>
          </cell>
        </row>
        <row r="256">
          <cell r="V256" t="str">
            <v>ND5</v>
          </cell>
          <cell r="W256" t="str">
            <v>ND5</v>
          </cell>
          <cell r="X256" t="str">
            <v>ND5</v>
          </cell>
          <cell r="Y256" t="str">
            <v>ND5</v>
          </cell>
          <cell r="Z256" t="str">
            <v>ND5</v>
          </cell>
          <cell r="AA256" t="str">
            <v>ND5</v>
          </cell>
          <cell r="AB256" t="str">
            <v>ND5</v>
          </cell>
        </row>
        <row r="257">
          <cell r="V257" t="str">
            <v>true</v>
          </cell>
          <cell r="W257" t="str">
            <v>true</v>
          </cell>
          <cell r="X257" t="str">
            <v>true</v>
          </cell>
          <cell r="Y257" t="str">
            <v>true</v>
          </cell>
          <cell r="Z257" t="str">
            <v>true</v>
          </cell>
          <cell r="AA257" t="str">
            <v>true</v>
          </cell>
          <cell r="AB257" t="str">
            <v>true</v>
          </cell>
        </row>
        <row r="258">
          <cell r="V258" t="str">
            <v>Actual/365</v>
          </cell>
          <cell r="W258" t="str">
            <v>Actual/365</v>
          </cell>
          <cell r="X258" t="str">
            <v>Actual/365</v>
          </cell>
          <cell r="Y258" t="str">
            <v>Actual/365</v>
          </cell>
          <cell r="Z258" t="str">
            <v>Actual/365</v>
          </cell>
          <cell r="AA258" t="str">
            <v>Actual/365</v>
          </cell>
          <cell r="AB258" t="str">
            <v>Actual/365</v>
          </cell>
        </row>
        <row r="259">
          <cell r="V259">
            <v>25</v>
          </cell>
          <cell r="W259">
            <v>25</v>
          </cell>
          <cell r="X259">
            <v>0</v>
          </cell>
          <cell r="Y259">
            <v>0</v>
          </cell>
          <cell r="Z259">
            <v>0</v>
          </cell>
          <cell r="AA259">
            <v>0</v>
          </cell>
          <cell r="AB259">
            <v>0</v>
          </cell>
        </row>
        <row r="260">
          <cell r="V260" t="str">
            <v>ND5</v>
          </cell>
          <cell r="W260" t="str">
            <v>ND5</v>
          </cell>
          <cell r="X260" t="str">
            <v>ND5</v>
          </cell>
          <cell r="Y260" t="str">
            <v>ND5</v>
          </cell>
          <cell r="Z260" t="str">
            <v>ND5</v>
          </cell>
          <cell r="AA260" t="str">
            <v>ND5</v>
          </cell>
          <cell r="AB260" t="str">
            <v>ND5</v>
          </cell>
        </row>
        <row r="261">
          <cell r="V261" t="str">
            <v>2034-06-26</v>
          </cell>
          <cell r="W261" t="str">
            <v>2034-06-26</v>
          </cell>
          <cell r="X261" t="str">
            <v>2034-06-26</v>
          </cell>
          <cell r="Y261" t="str">
            <v>2034-06-26</v>
          </cell>
          <cell r="Z261" t="str">
            <v>2034-06-26</v>
          </cell>
          <cell r="AA261" t="str">
            <v>2034-06-26</v>
          </cell>
          <cell r="AB261" t="str">
            <v>2034-06-26</v>
          </cell>
        </row>
        <row r="262">
          <cell r="V262" t="str">
            <v>ND5</v>
          </cell>
          <cell r="W262" t="str">
            <v>ND5</v>
          </cell>
          <cell r="X262" t="str">
            <v>ND5</v>
          </cell>
          <cell r="Y262" t="str">
            <v>ND5</v>
          </cell>
          <cell r="Z262" t="str">
            <v>ND5</v>
          </cell>
          <cell r="AA262" t="str">
            <v>ND5</v>
          </cell>
          <cell r="AB262" t="str">
            <v>ND5</v>
          </cell>
        </row>
        <row r="263">
          <cell r="V263">
            <v>4.3075000000000001</v>
          </cell>
          <cell r="W263">
            <v>4.3075000000000001</v>
          </cell>
          <cell r="X263">
            <v>4.3075000000000001</v>
          </cell>
          <cell r="Y263">
            <v>4.3075000000000001</v>
          </cell>
          <cell r="Z263">
            <v>4.3075000000000001</v>
          </cell>
          <cell r="AA263">
            <v>4.3075000000000001</v>
          </cell>
          <cell r="AB263">
            <v>4.3075000000000001</v>
          </cell>
        </row>
        <row r="264">
          <cell r="V264">
            <v>5.1275000000000004</v>
          </cell>
          <cell r="W264">
            <v>5.4574999999999996</v>
          </cell>
          <cell r="X264">
            <v>5.7074999999999996</v>
          </cell>
          <cell r="Y264">
            <v>5.8574999999999999</v>
          </cell>
          <cell r="Z264">
            <v>6.1574999999999998</v>
          </cell>
          <cell r="AA264">
            <v>8.0075000000000003</v>
          </cell>
          <cell r="AB264">
            <v>9.3074999999999992</v>
          </cell>
        </row>
        <row r="265">
          <cell r="V265">
            <v>8</v>
          </cell>
          <cell r="W265">
            <v>4.7</v>
          </cell>
          <cell r="X265">
            <v>2.2000000000000002</v>
          </cell>
          <cell r="Y265">
            <v>1.3</v>
          </cell>
          <cell r="Z265">
            <v>0.8</v>
          </cell>
          <cell r="AA265">
            <v>0.2</v>
          </cell>
          <cell r="AB265">
            <v>0</v>
          </cell>
        </row>
        <row r="266">
          <cell r="V266">
            <v>11.16</v>
          </cell>
          <cell r="W266">
            <v>6.56</v>
          </cell>
          <cell r="X266">
            <v>3.07</v>
          </cell>
          <cell r="Y266">
            <v>1.81</v>
          </cell>
          <cell r="Z266">
            <v>1.1200000000000001</v>
          </cell>
          <cell r="AA266">
            <v>0.28000000000000003</v>
          </cell>
          <cell r="AB266">
            <v>0</v>
          </cell>
        </row>
        <row r="267">
          <cell r="V267">
            <v>976552573.29999995</v>
          </cell>
          <cell r="W267">
            <v>49500000</v>
          </cell>
          <cell r="X267">
            <v>37500000</v>
          </cell>
          <cell r="Y267">
            <v>13500000</v>
          </cell>
          <cell r="Z267">
            <v>7500000</v>
          </cell>
          <cell r="AA267">
            <v>9000000</v>
          </cell>
          <cell r="AB267">
            <v>3000000</v>
          </cell>
        </row>
        <row r="268">
          <cell r="V268">
            <v>976552573.29999995</v>
          </cell>
          <cell r="W268">
            <v>49500000</v>
          </cell>
          <cell r="X268">
            <v>37500000</v>
          </cell>
          <cell r="Y268">
            <v>13500000</v>
          </cell>
          <cell r="Z268">
            <v>7500000</v>
          </cell>
          <cell r="AA268">
            <v>9000000</v>
          </cell>
          <cell r="AB268">
            <v>3000000</v>
          </cell>
        </row>
        <row r="269">
          <cell r="V269">
            <v>0</v>
          </cell>
          <cell r="W269">
            <v>0</v>
          </cell>
          <cell r="X269">
            <v>0</v>
          </cell>
          <cell r="Y269">
            <v>0</v>
          </cell>
          <cell r="Z269">
            <v>0</v>
          </cell>
          <cell r="AA269">
            <v>0</v>
          </cell>
          <cell r="AB269">
            <v>0</v>
          </cell>
        </row>
        <row r="270">
          <cell r="V270">
            <v>0</v>
          </cell>
          <cell r="W270">
            <v>0</v>
          </cell>
          <cell r="X270">
            <v>0</v>
          </cell>
          <cell r="Y270">
            <v>0</v>
          </cell>
          <cell r="Z270">
            <v>0</v>
          </cell>
          <cell r="AA270">
            <v>0</v>
          </cell>
          <cell r="AB270">
            <v>0</v>
          </cell>
        </row>
        <row r="271">
          <cell r="V271" t="str">
            <v>ND5</v>
          </cell>
          <cell r="W271" t="str">
            <v>ND5</v>
          </cell>
          <cell r="X271" t="str">
            <v>ND5</v>
          </cell>
          <cell r="Y271" t="str">
            <v>ND5</v>
          </cell>
          <cell r="Z271" t="str">
            <v>ND5</v>
          </cell>
          <cell r="AA271" t="str">
            <v>ND5</v>
          </cell>
          <cell r="AB271" t="str">
            <v>ND5</v>
          </cell>
        </row>
        <row r="272">
          <cell r="V272">
            <v>4252752.68</v>
          </cell>
          <cell r="W272">
            <v>229439.28</v>
          </cell>
          <cell r="X272">
            <v>181779.97</v>
          </cell>
          <cell r="Y272">
            <v>67160.649999999994</v>
          </cell>
          <cell r="Z272">
            <v>39222.43</v>
          </cell>
          <cell r="AA272">
            <v>61208.01</v>
          </cell>
          <cell r="AB272">
            <v>23715</v>
          </cell>
        </row>
        <row r="273">
          <cell r="V273">
            <v>4252752.68</v>
          </cell>
          <cell r="W273">
            <v>229439.28</v>
          </cell>
          <cell r="X273">
            <v>181779.97</v>
          </cell>
          <cell r="Y273">
            <v>67160.649999999994</v>
          </cell>
          <cell r="Z273">
            <v>39222.43</v>
          </cell>
          <cell r="AA273">
            <v>61208.01</v>
          </cell>
          <cell r="AB273">
            <v>23715</v>
          </cell>
        </row>
        <row r="274">
          <cell r="V274">
            <v>0</v>
          </cell>
          <cell r="W274">
            <v>0</v>
          </cell>
          <cell r="X274">
            <v>0</v>
          </cell>
          <cell r="Y274">
            <v>0</v>
          </cell>
          <cell r="Z274">
            <v>0</v>
          </cell>
          <cell r="AA274">
            <v>0</v>
          </cell>
          <cell r="AB274">
            <v>0</v>
          </cell>
        </row>
        <row r="275">
          <cell r="V275">
            <v>0</v>
          </cell>
          <cell r="W275">
            <v>0</v>
          </cell>
          <cell r="X275">
            <v>0</v>
          </cell>
          <cell r="Y275">
            <v>0</v>
          </cell>
          <cell r="Z275">
            <v>0</v>
          </cell>
          <cell r="AA275">
            <v>0</v>
          </cell>
          <cell r="AB275">
            <v>0</v>
          </cell>
        </row>
        <row r="276">
          <cell r="V276" t="str">
            <v>ND5</v>
          </cell>
          <cell r="W276" t="str">
            <v>ND5</v>
          </cell>
          <cell r="X276" t="str">
            <v>ND5</v>
          </cell>
          <cell r="Y276" t="str">
            <v>ND5</v>
          </cell>
          <cell r="Z276" t="str">
            <v>ND5</v>
          </cell>
          <cell r="AA276" t="str">
            <v>ND5</v>
          </cell>
          <cell r="AB276" t="str">
            <v>ND5</v>
          </cell>
        </row>
        <row r="277">
          <cell r="V277">
            <v>21645280</v>
          </cell>
          <cell r="W277">
            <v>0</v>
          </cell>
          <cell r="X277">
            <v>0</v>
          </cell>
          <cell r="Y277">
            <v>0</v>
          </cell>
          <cell r="Z277">
            <v>0</v>
          </cell>
          <cell r="AA277">
            <v>0</v>
          </cell>
          <cell r="AB277">
            <v>0</v>
          </cell>
        </row>
        <row r="278">
          <cell r="V278" t="str">
            <v>ND5</v>
          </cell>
          <cell r="W278" t="str">
            <v>ND5</v>
          </cell>
          <cell r="X278" t="str">
            <v>ND5</v>
          </cell>
          <cell r="Y278" t="str">
            <v>ND5</v>
          </cell>
          <cell r="Z278" t="str">
            <v>ND5</v>
          </cell>
          <cell r="AA278" t="str">
            <v>ND5</v>
          </cell>
          <cell r="AB278" t="str">
            <v>ND5</v>
          </cell>
        </row>
        <row r="279">
          <cell r="V279" t="str">
            <v>ND5</v>
          </cell>
          <cell r="W279" t="str">
            <v>ND5</v>
          </cell>
          <cell r="X279" t="str">
            <v>ND5</v>
          </cell>
          <cell r="Y279" t="str">
            <v>ND5</v>
          </cell>
          <cell r="Z279" t="str">
            <v>ND5</v>
          </cell>
          <cell r="AA279" t="str">
            <v>ND5</v>
          </cell>
          <cell r="AB279" t="str">
            <v>ND5</v>
          </cell>
        </row>
        <row r="280">
          <cell r="V280">
            <v>0</v>
          </cell>
          <cell r="W280">
            <v>0</v>
          </cell>
          <cell r="X280">
            <v>0</v>
          </cell>
          <cell r="Y280">
            <v>0</v>
          </cell>
          <cell r="Z280">
            <v>0</v>
          </cell>
          <cell r="AA280">
            <v>0</v>
          </cell>
          <cell r="AB280">
            <v>0</v>
          </cell>
        </row>
        <row r="281">
          <cell r="V281">
            <v>0</v>
          </cell>
          <cell r="W281">
            <v>0</v>
          </cell>
          <cell r="X281">
            <v>0</v>
          </cell>
          <cell r="Y281">
            <v>0</v>
          </cell>
          <cell r="Z281">
            <v>0</v>
          </cell>
          <cell r="AA281">
            <v>0</v>
          </cell>
          <cell r="AB281">
            <v>0</v>
          </cell>
        </row>
        <row r="282">
          <cell r="V282">
            <v>954907293.29999995</v>
          </cell>
          <cell r="W282">
            <v>49500000</v>
          </cell>
          <cell r="X282">
            <v>37500000</v>
          </cell>
          <cell r="Y282">
            <v>13500000</v>
          </cell>
          <cell r="Z282">
            <v>7500000</v>
          </cell>
          <cell r="AA282">
            <v>9000000</v>
          </cell>
          <cell r="AB282">
            <v>3000000</v>
          </cell>
        </row>
        <row r="283">
          <cell r="V283">
            <v>954907293.29999995</v>
          </cell>
          <cell r="W283">
            <v>49500000</v>
          </cell>
          <cell r="X283">
            <v>37500000</v>
          </cell>
          <cell r="Y283">
            <v>13500000</v>
          </cell>
          <cell r="Z283">
            <v>7500000</v>
          </cell>
          <cell r="AA283">
            <v>9000000</v>
          </cell>
          <cell r="AB283">
            <v>3000000</v>
          </cell>
        </row>
        <row r="284">
          <cell r="V284">
            <v>0</v>
          </cell>
          <cell r="W284">
            <v>0</v>
          </cell>
          <cell r="X284">
            <v>0</v>
          </cell>
          <cell r="Y284">
            <v>0</v>
          </cell>
          <cell r="Z284">
            <v>0</v>
          </cell>
          <cell r="AA284">
            <v>0</v>
          </cell>
          <cell r="AB284">
            <v>0</v>
          </cell>
        </row>
        <row r="285">
          <cell r="V285">
            <v>0</v>
          </cell>
          <cell r="W285">
            <v>0</v>
          </cell>
          <cell r="X285">
            <v>0</v>
          </cell>
          <cell r="Y285">
            <v>0</v>
          </cell>
          <cell r="Z285">
            <v>0</v>
          </cell>
          <cell r="AA285">
            <v>0</v>
          </cell>
          <cell r="AB285">
            <v>0</v>
          </cell>
        </row>
        <row r="286">
          <cell r="V286" t="str">
            <v>ND5</v>
          </cell>
          <cell r="W286" t="str">
            <v>ND5</v>
          </cell>
          <cell r="X286" t="str">
            <v>ND5</v>
          </cell>
          <cell r="Y286" t="str">
            <v>ND5</v>
          </cell>
          <cell r="Z286" t="str">
            <v>ND5</v>
          </cell>
          <cell r="AA286" t="str">
            <v>ND5</v>
          </cell>
          <cell r="AB286" t="str">
            <v>ND5</v>
          </cell>
        </row>
        <row r="287">
          <cell r="V287">
            <v>0.70764679200000002</v>
          </cell>
          <cell r="W287">
            <v>1</v>
          </cell>
          <cell r="X287">
            <v>1</v>
          </cell>
          <cell r="Y287">
            <v>1</v>
          </cell>
          <cell r="Z287">
            <v>1</v>
          </cell>
          <cell r="AA287">
            <v>1</v>
          </cell>
          <cell r="AB287">
            <v>1</v>
          </cell>
        </row>
        <row r="288">
          <cell r="V288">
            <v>0.70764679200000002</v>
          </cell>
          <cell r="W288">
            <v>1</v>
          </cell>
          <cell r="X288">
            <v>1</v>
          </cell>
          <cell r="Y288">
            <v>1</v>
          </cell>
          <cell r="Z288">
            <v>1</v>
          </cell>
          <cell r="AA288">
            <v>1</v>
          </cell>
          <cell r="AB288">
            <v>1</v>
          </cell>
        </row>
        <row r="289">
          <cell r="V289">
            <v>0</v>
          </cell>
          <cell r="W289">
            <v>0</v>
          </cell>
          <cell r="X289">
            <v>0</v>
          </cell>
          <cell r="Y289">
            <v>0</v>
          </cell>
          <cell r="Z289">
            <v>0</v>
          </cell>
          <cell r="AA289">
            <v>0</v>
          </cell>
          <cell r="AB289">
            <v>0</v>
          </cell>
        </row>
        <row r="290">
          <cell r="V290">
            <v>0</v>
          </cell>
          <cell r="W290">
            <v>0</v>
          </cell>
          <cell r="X290">
            <v>0</v>
          </cell>
          <cell r="Y290">
            <v>0</v>
          </cell>
          <cell r="Z290">
            <v>0</v>
          </cell>
          <cell r="AA290">
            <v>0</v>
          </cell>
          <cell r="AB290">
            <v>0</v>
          </cell>
        </row>
        <row r="291">
          <cell r="V291" t="str">
            <v>ND5</v>
          </cell>
          <cell r="W291" t="str">
            <v>ND5</v>
          </cell>
          <cell r="X291" t="str">
            <v>ND5</v>
          </cell>
          <cell r="Y291" t="str">
            <v>ND5</v>
          </cell>
          <cell r="Z291" t="str">
            <v>ND5</v>
          </cell>
          <cell r="AA291" t="str">
            <v>ND5</v>
          </cell>
          <cell r="AB291" t="str">
            <v>ND5</v>
          </cell>
        </row>
        <row r="292">
          <cell r="V292">
            <v>3.0817050000000001E-3</v>
          </cell>
          <cell r="W292">
            <v>4.6351370000000001E-3</v>
          </cell>
          <cell r="X292">
            <v>4.8474659999999999E-3</v>
          </cell>
          <cell r="Y292">
            <v>4.9748630000000004E-3</v>
          </cell>
          <cell r="Z292">
            <v>5.2296570000000004E-3</v>
          </cell>
          <cell r="AA292">
            <v>6.8008900000000004E-3</v>
          </cell>
          <cell r="AB292">
            <v>7.9050000000000006E-3</v>
          </cell>
        </row>
        <row r="293">
          <cell r="V293">
            <v>3.0817050000000001E-3</v>
          </cell>
          <cell r="W293">
            <v>4.6351370000000001E-3</v>
          </cell>
          <cell r="X293">
            <v>4.8474659999999999E-3</v>
          </cell>
          <cell r="Y293">
            <v>4.9748630000000004E-3</v>
          </cell>
          <cell r="Z293">
            <v>5.2296570000000004E-3</v>
          </cell>
          <cell r="AA293">
            <v>6.8008900000000004E-3</v>
          </cell>
          <cell r="AB293">
            <v>7.9050000000000006E-3</v>
          </cell>
        </row>
        <row r="294">
          <cell r="V294">
            <v>0</v>
          </cell>
          <cell r="W294">
            <v>0</v>
          </cell>
          <cell r="X294">
            <v>0</v>
          </cell>
          <cell r="Y294">
            <v>0</v>
          </cell>
          <cell r="Z294">
            <v>0</v>
          </cell>
          <cell r="AA294">
            <v>0</v>
          </cell>
          <cell r="AB294">
            <v>0</v>
          </cell>
        </row>
        <row r="295">
          <cell r="V295">
            <v>0</v>
          </cell>
          <cell r="W295">
            <v>0</v>
          </cell>
          <cell r="X295">
            <v>0</v>
          </cell>
          <cell r="Y295">
            <v>0</v>
          </cell>
          <cell r="Z295">
            <v>0</v>
          </cell>
          <cell r="AA295">
            <v>0</v>
          </cell>
          <cell r="AB295">
            <v>0</v>
          </cell>
        </row>
        <row r="296">
          <cell r="V296" t="str">
            <v>ND5</v>
          </cell>
          <cell r="W296" t="str">
            <v>ND5</v>
          </cell>
          <cell r="X296" t="str">
            <v>ND5</v>
          </cell>
          <cell r="Y296" t="str">
            <v>ND5</v>
          </cell>
          <cell r="Z296" t="str">
            <v>ND5</v>
          </cell>
          <cell r="AA296" t="str">
            <v>ND5</v>
          </cell>
          <cell r="AB296" t="str">
            <v>ND5</v>
          </cell>
        </row>
        <row r="297">
          <cell r="V297">
            <v>1.5684986000000001E-2</v>
          </cell>
          <cell r="W297">
            <v>0</v>
          </cell>
          <cell r="X297">
            <v>0</v>
          </cell>
          <cell r="Y297">
            <v>0</v>
          </cell>
          <cell r="Z297">
            <v>0</v>
          </cell>
          <cell r="AA297">
            <v>0</v>
          </cell>
          <cell r="AB297">
            <v>0</v>
          </cell>
        </row>
        <row r="298">
          <cell r="V298" t="str">
            <v>ND5</v>
          </cell>
          <cell r="W298" t="str">
            <v>ND5</v>
          </cell>
          <cell r="X298" t="str">
            <v>ND5</v>
          </cell>
          <cell r="Y298" t="str">
            <v>ND5</v>
          </cell>
          <cell r="Z298" t="str">
            <v>ND5</v>
          </cell>
          <cell r="AA298" t="str">
            <v>ND5</v>
          </cell>
          <cell r="AB298" t="str">
            <v>ND5</v>
          </cell>
        </row>
        <row r="299">
          <cell r="V299" t="str">
            <v>ND5</v>
          </cell>
          <cell r="W299" t="str">
            <v>ND5</v>
          </cell>
          <cell r="X299" t="str">
            <v>ND5</v>
          </cell>
          <cell r="Y299" t="str">
            <v>ND5</v>
          </cell>
          <cell r="Z299" t="str">
            <v>ND5</v>
          </cell>
          <cell r="AA299" t="str">
            <v>ND5</v>
          </cell>
          <cell r="AB299" t="str">
            <v>ND5</v>
          </cell>
        </row>
        <row r="300">
          <cell r="V300">
            <v>0</v>
          </cell>
          <cell r="W300">
            <v>0</v>
          </cell>
          <cell r="X300">
            <v>0</v>
          </cell>
          <cell r="Y300">
            <v>0</v>
          </cell>
          <cell r="Z300">
            <v>0</v>
          </cell>
          <cell r="AA300">
            <v>0</v>
          </cell>
          <cell r="AB300">
            <v>0</v>
          </cell>
        </row>
        <row r="301">
          <cell r="V301">
            <v>0</v>
          </cell>
          <cell r="W301">
            <v>0</v>
          </cell>
          <cell r="X301">
            <v>0</v>
          </cell>
          <cell r="Y301">
            <v>0</v>
          </cell>
          <cell r="Z301">
            <v>0</v>
          </cell>
          <cell r="AA301">
            <v>0</v>
          </cell>
          <cell r="AB301">
            <v>0</v>
          </cell>
        </row>
        <row r="302">
          <cell r="V302">
            <v>0.69196180699999998</v>
          </cell>
          <cell r="W302">
            <v>1</v>
          </cell>
          <cell r="X302">
            <v>1</v>
          </cell>
          <cell r="Y302">
            <v>1</v>
          </cell>
          <cell r="Z302">
            <v>1</v>
          </cell>
          <cell r="AA302">
            <v>1</v>
          </cell>
          <cell r="AB302">
            <v>1</v>
          </cell>
        </row>
        <row r="303">
          <cell r="V303">
            <v>0.69196180699999998</v>
          </cell>
          <cell r="W303">
            <v>1</v>
          </cell>
          <cell r="X303">
            <v>1</v>
          </cell>
          <cell r="Y303">
            <v>1</v>
          </cell>
          <cell r="Z303">
            <v>1</v>
          </cell>
          <cell r="AA303">
            <v>1</v>
          </cell>
          <cell r="AB303">
            <v>1</v>
          </cell>
        </row>
        <row r="304">
          <cell r="V304">
            <v>0</v>
          </cell>
          <cell r="W304">
            <v>0</v>
          </cell>
          <cell r="X304">
            <v>0</v>
          </cell>
          <cell r="Y304">
            <v>0</v>
          </cell>
          <cell r="Z304">
            <v>0</v>
          </cell>
          <cell r="AA304">
            <v>0</v>
          </cell>
          <cell r="AB304">
            <v>0</v>
          </cell>
        </row>
        <row r="305">
          <cell r="V305">
            <v>0</v>
          </cell>
          <cell r="W305">
            <v>0</v>
          </cell>
          <cell r="X305">
            <v>0</v>
          </cell>
          <cell r="Y305">
            <v>0</v>
          </cell>
          <cell r="Z305">
            <v>0</v>
          </cell>
          <cell r="AA305">
            <v>0</v>
          </cell>
          <cell r="AB305">
            <v>0</v>
          </cell>
        </row>
        <row r="306">
          <cell r="V306" t="str">
            <v>ND5</v>
          </cell>
          <cell r="W306" t="str">
            <v>ND5</v>
          </cell>
          <cell r="X306" t="str">
            <v>ND5</v>
          </cell>
          <cell r="Y306" t="str">
            <v>ND5</v>
          </cell>
          <cell r="Z306" t="str">
            <v>ND5</v>
          </cell>
          <cell r="AA306" t="str">
            <v>ND5</v>
          </cell>
          <cell r="AB306" t="str">
            <v>ND5</v>
          </cell>
        </row>
        <row r="308">
          <cell r="V308" t="str">
            <v>Class A1</v>
          </cell>
          <cell r="W308" t="str">
            <v>Class A2</v>
          </cell>
          <cell r="X308" t="str">
            <v>Class B</v>
          </cell>
          <cell r="Y308" t="str">
            <v>Class C</v>
          </cell>
          <cell r="Z308" t="str">
            <v>Class D</v>
          </cell>
          <cell r="AA308" t="str">
            <v>Class E</v>
          </cell>
          <cell r="AB308" t="str">
            <v>Class F</v>
          </cell>
        </row>
        <row r="309">
          <cell r="V309" t="str">
            <v>Austraclear,  Euroclear</v>
          </cell>
          <cell r="W309" t="str">
            <v>Austraclear, Euroclear</v>
          </cell>
          <cell r="X309" t="str">
            <v>Austraclear, Euroclear</v>
          </cell>
          <cell r="Y309" t="str">
            <v>Austraclear, Euroclear</v>
          </cell>
          <cell r="Z309" t="str">
            <v>Austraclear, Euroclear</v>
          </cell>
          <cell r="AA309" t="str">
            <v>Austraclear, Euroclear</v>
          </cell>
          <cell r="AB309" t="str">
            <v>Austraclear, Euroclear</v>
          </cell>
        </row>
        <row r="311">
          <cell r="V311">
            <v>0</v>
          </cell>
          <cell r="W311">
            <v>0</v>
          </cell>
        </row>
        <row r="312">
          <cell r="V312">
            <v>0</v>
          </cell>
          <cell r="W312">
            <v>0</v>
          </cell>
        </row>
        <row r="314">
          <cell r="V314" t="str">
            <v>Class A1</v>
          </cell>
          <cell r="W314" t="str">
            <v>Class A1</v>
          </cell>
          <cell r="X314" t="str">
            <v>Class A2</v>
          </cell>
          <cell r="Y314" t="str">
            <v>Class A2</v>
          </cell>
          <cell r="Z314" t="str">
            <v>Class B</v>
          </cell>
          <cell r="AA314" t="str">
            <v>Class C</v>
          </cell>
          <cell r="AB314" t="str">
            <v>Class D</v>
          </cell>
          <cell r="AC314" t="str">
            <v>Class E</v>
          </cell>
        </row>
        <row r="315">
          <cell r="V315" t="str">
            <v>1</v>
          </cell>
          <cell r="W315" t="str">
            <v>2</v>
          </cell>
          <cell r="X315" t="str">
            <v>1</v>
          </cell>
          <cell r="Y315" t="str">
            <v>2</v>
          </cell>
          <cell r="Z315" t="str">
            <v>2</v>
          </cell>
          <cell r="AA315" t="str">
            <v>2</v>
          </cell>
          <cell r="AB315" t="str">
            <v>2</v>
          </cell>
          <cell r="AC315" t="str">
            <v>2</v>
          </cell>
        </row>
        <row r="316">
          <cell r="V316" t="str">
            <v>93081339184</v>
          </cell>
          <cell r="W316" t="str">
            <v>61003399657</v>
          </cell>
          <cell r="X316" t="str">
            <v>93081339184</v>
          </cell>
          <cell r="Y316" t="str">
            <v>61003399657</v>
          </cell>
          <cell r="Z316" t="str">
            <v>61003399657</v>
          </cell>
          <cell r="AA316" t="str">
            <v>61003399657</v>
          </cell>
          <cell r="AB316" t="str">
            <v>61003399657</v>
          </cell>
          <cell r="AC316" t="str">
            <v>61003399657</v>
          </cell>
        </row>
        <row r="317">
          <cell r="V317" t="str">
            <v>ND5</v>
          </cell>
          <cell r="W317" t="str">
            <v>ND5</v>
          </cell>
          <cell r="X317" t="str">
            <v>ND5</v>
          </cell>
          <cell r="Y317" t="str">
            <v>ND5</v>
          </cell>
          <cell r="Z317" t="str">
            <v>ND5</v>
          </cell>
          <cell r="AA317" t="str">
            <v>ND5</v>
          </cell>
          <cell r="AB317" t="str">
            <v>ND5</v>
          </cell>
          <cell r="AC317" t="str">
            <v>ND5</v>
          </cell>
        </row>
        <row r="318">
          <cell r="V318" t="str">
            <v>ND5</v>
          </cell>
          <cell r="W318" t="str">
            <v>ND5</v>
          </cell>
          <cell r="X318" t="str">
            <v>ND5</v>
          </cell>
          <cell r="Y318" t="str">
            <v>ND5</v>
          </cell>
          <cell r="Z318" t="str">
            <v>ND5</v>
          </cell>
          <cell r="AA318" t="str">
            <v>ND5</v>
          </cell>
          <cell r="AB318" t="str">
            <v>ND5</v>
          </cell>
          <cell r="AC318" t="str">
            <v>ND5</v>
          </cell>
        </row>
        <row r="319">
          <cell r="V319" t="str">
            <v>ND5</v>
          </cell>
          <cell r="W319" t="str">
            <v>ND5</v>
          </cell>
          <cell r="X319" t="str">
            <v>ND5</v>
          </cell>
          <cell r="Y319" t="str">
            <v>ND5</v>
          </cell>
          <cell r="Z319" t="str">
            <v>ND5</v>
          </cell>
          <cell r="AA319" t="str">
            <v>ND5</v>
          </cell>
          <cell r="AB319" t="str">
            <v>ND5</v>
          </cell>
          <cell r="AC319" t="str">
            <v>ND5</v>
          </cell>
        </row>
        <row r="320">
          <cell r="V320" t="str">
            <v>AAA</v>
          </cell>
          <cell r="W320" t="str">
            <v>Aaa</v>
          </cell>
          <cell r="X320" t="str">
            <v>AAA</v>
          </cell>
          <cell r="Y320" t="str">
            <v>Aaa</v>
          </cell>
          <cell r="Z320" t="str">
            <v>Aa2</v>
          </cell>
          <cell r="AA320" t="str">
            <v>A2</v>
          </cell>
          <cell r="AB320" t="str">
            <v>Baa2</v>
          </cell>
          <cell r="AC320" t="str">
            <v>Ba2</v>
          </cell>
        </row>
        <row r="321">
          <cell r="V321" t="str">
            <v>AAA</v>
          </cell>
          <cell r="W321" t="str">
            <v>Aaa</v>
          </cell>
          <cell r="X321" t="str">
            <v>AAA</v>
          </cell>
          <cell r="Y321" t="str">
            <v>Aaa</v>
          </cell>
          <cell r="Z321" t="str">
            <v>Aa2</v>
          </cell>
          <cell r="AA321" t="str">
            <v>A2</v>
          </cell>
          <cell r="AB321" t="str">
            <v>Baa2</v>
          </cell>
          <cell r="AC321" t="str">
            <v>Ba2</v>
          </cell>
        </row>
      </sheetData>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A67F22-A19E-42F7-AD76-5BBEA716B4A4}">
  <sheetPr>
    <tabColor rgb="FFFFFF00"/>
    <pageSetUpPr fitToPage="1"/>
  </sheetPr>
  <dimension ref="A1:S1112"/>
  <sheetViews>
    <sheetView showGridLines="0" tabSelected="1" topLeftCell="A30" zoomScale="80" zoomScaleNormal="80" workbookViewId="0">
      <pane ySplit="1" topLeftCell="A31" activePane="bottomLeft" state="frozen"/>
      <selection activeCell="A30" sqref="A30"/>
      <selection pane="bottomLeft" sqref="A1:XFD1048576"/>
    </sheetView>
  </sheetViews>
  <sheetFormatPr defaultRowHeight="12.5" outlineLevelCol="1" x14ac:dyDescent="0.35"/>
  <cols>
    <col min="1" max="1" width="3.7265625" style="108" customWidth="1"/>
    <col min="2" max="2" width="30.7265625" style="164" hidden="1" customWidth="1" outlineLevel="1"/>
    <col min="3" max="3" width="20.7265625" style="165" hidden="1" customWidth="1" outlineLevel="1"/>
    <col min="4" max="4" width="19.54296875" style="164" hidden="1" customWidth="1" outlineLevel="1"/>
    <col min="5" max="5" width="25.1796875" style="166" hidden="1" customWidth="1" outlineLevel="1"/>
    <col min="6" max="6" width="26.81640625" style="166" hidden="1" customWidth="1" outlineLevel="1"/>
    <col min="7" max="7" width="28.54296875" style="166" customWidth="1" collapsed="1"/>
    <col min="8" max="8" width="35.1796875" style="165" customWidth="1"/>
    <col min="9" max="10" width="14.26953125" style="166" hidden="1" customWidth="1" outlineLevel="1"/>
    <col min="11" max="11" width="98.453125" style="165" hidden="1" customWidth="1" outlineLevel="1"/>
    <col min="12" max="12" width="156.7265625" style="165" hidden="1" customWidth="1" outlineLevel="1"/>
    <col min="13" max="13" width="10.7265625" style="108" hidden="1" customWidth="1" outlineLevel="1"/>
    <col min="14" max="16" width="10.7265625" style="152" hidden="1" customWidth="1" outlineLevel="1"/>
    <col min="17" max="18" width="10.7265625" style="108" hidden="1" customWidth="1" outlineLevel="1"/>
    <col min="19" max="19" width="130.81640625" style="108" customWidth="1" collapsed="1"/>
    <col min="20" max="256" width="8.7265625" style="108"/>
    <col min="257" max="257" width="2.7265625" style="108" customWidth="1"/>
    <col min="258" max="258" width="30.7265625" style="108" customWidth="1"/>
    <col min="259" max="259" width="20.7265625" style="108" customWidth="1"/>
    <col min="260" max="260" width="19.54296875" style="108" customWidth="1"/>
    <col min="261" max="261" width="25.1796875" style="108" customWidth="1"/>
    <col min="262" max="262" width="26.81640625" style="108" customWidth="1"/>
    <col min="263" max="263" width="13.26953125" style="108" customWidth="1"/>
    <col min="264" max="264" width="35.1796875" style="108" customWidth="1"/>
    <col min="265" max="266" width="14.26953125" style="108" customWidth="1"/>
    <col min="267" max="267" width="98.453125" style="108" customWidth="1"/>
    <col min="268" max="268" width="156.7265625" style="108" customWidth="1"/>
    <col min="269" max="274" width="10.7265625" style="108" customWidth="1"/>
    <col min="275" max="512" width="8.7265625" style="108"/>
    <col min="513" max="513" width="2.7265625" style="108" customWidth="1"/>
    <col min="514" max="514" width="30.7265625" style="108" customWidth="1"/>
    <col min="515" max="515" width="20.7265625" style="108" customWidth="1"/>
    <col min="516" max="516" width="19.54296875" style="108" customWidth="1"/>
    <col min="517" max="517" width="25.1796875" style="108" customWidth="1"/>
    <col min="518" max="518" width="26.81640625" style="108" customWidth="1"/>
    <col min="519" max="519" width="13.26953125" style="108" customWidth="1"/>
    <col min="520" max="520" width="35.1796875" style="108" customWidth="1"/>
    <col min="521" max="522" width="14.26953125" style="108" customWidth="1"/>
    <col min="523" max="523" width="98.453125" style="108" customWidth="1"/>
    <col min="524" max="524" width="156.7265625" style="108" customWidth="1"/>
    <col min="525" max="530" width="10.7265625" style="108" customWidth="1"/>
    <col min="531" max="768" width="8.7265625" style="108"/>
    <col min="769" max="769" width="2.7265625" style="108" customWidth="1"/>
    <col min="770" max="770" width="30.7265625" style="108" customWidth="1"/>
    <col min="771" max="771" width="20.7265625" style="108" customWidth="1"/>
    <col min="772" max="772" width="19.54296875" style="108" customWidth="1"/>
    <col min="773" max="773" width="25.1796875" style="108" customWidth="1"/>
    <col min="774" max="774" width="26.81640625" style="108" customWidth="1"/>
    <col min="775" max="775" width="13.26953125" style="108" customWidth="1"/>
    <col min="776" max="776" width="35.1796875" style="108" customWidth="1"/>
    <col min="777" max="778" width="14.26953125" style="108" customWidth="1"/>
    <col min="779" max="779" width="98.453125" style="108" customWidth="1"/>
    <col min="780" max="780" width="156.7265625" style="108" customWidth="1"/>
    <col min="781" max="786" width="10.7265625" style="108" customWidth="1"/>
    <col min="787" max="1024" width="8.7265625" style="108"/>
    <col min="1025" max="1025" width="2.7265625" style="108" customWidth="1"/>
    <col min="1026" max="1026" width="30.7265625" style="108" customWidth="1"/>
    <col min="1027" max="1027" width="20.7265625" style="108" customWidth="1"/>
    <col min="1028" max="1028" width="19.54296875" style="108" customWidth="1"/>
    <col min="1029" max="1029" width="25.1796875" style="108" customWidth="1"/>
    <col min="1030" max="1030" width="26.81640625" style="108" customWidth="1"/>
    <col min="1031" max="1031" width="13.26953125" style="108" customWidth="1"/>
    <col min="1032" max="1032" width="35.1796875" style="108" customWidth="1"/>
    <col min="1033" max="1034" width="14.26953125" style="108" customWidth="1"/>
    <col min="1035" max="1035" width="98.453125" style="108" customWidth="1"/>
    <col min="1036" max="1036" width="156.7265625" style="108" customWidth="1"/>
    <col min="1037" max="1042" width="10.7265625" style="108" customWidth="1"/>
    <col min="1043" max="1280" width="8.7265625" style="108"/>
    <col min="1281" max="1281" width="2.7265625" style="108" customWidth="1"/>
    <col min="1282" max="1282" width="30.7265625" style="108" customWidth="1"/>
    <col min="1283" max="1283" width="20.7265625" style="108" customWidth="1"/>
    <col min="1284" max="1284" width="19.54296875" style="108" customWidth="1"/>
    <col min="1285" max="1285" width="25.1796875" style="108" customWidth="1"/>
    <col min="1286" max="1286" width="26.81640625" style="108" customWidth="1"/>
    <col min="1287" max="1287" width="13.26953125" style="108" customWidth="1"/>
    <col min="1288" max="1288" width="35.1796875" style="108" customWidth="1"/>
    <col min="1289" max="1290" width="14.26953125" style="108" customWidth="1"/>
    <col min="1291" max="1291" width="98.453125" style="108" customWidth="1"/>
    <col min="1292" max="1292" width="156.7265625" style="108" customWidth="1"/>
    <col min="1293" max="1298" width="10.7265625" style="108" customWidth="1"/>
    <col min="1299" max="1536" width="8.7265625" style="108"/>
    <col min="1537" max="1537" width="2.7265625" style="108" customWidth="1"/>
    <col min="1538" max="1538" width="30.7265625" style="108" customWidth="1"/>
    <col min="1539" max="1539" width="20.7265625" style="108" customWidth="1"/>
    <col min="1540" max="1540" width="19.54296875" style="108" customWidth="1"/>
    <col min="1541" max="1541" width="25.1796875" style="108" customWidth="1"/>
    <col min="1542" max="1542" width="26.81640625" style="108" customWidth="1"/>
    <col min="1543" max="1543" width="13.26953125" style="108" customWidth="1"/>
    <col min="1544" max="1544" width="35.1796875" style="108" customWidth="1"/>
    <col min="1545" max="1546" width="14.26953125" style="108" customWidth="1"/>
    <col min="1547" max="1547" width="98.453125" style="108" customWidth="1"/>
    <col min="1548" max="1548" width="156.7265625" style="108" customWidth="1"/>
    <col min="1549" max="1554" width="10.7265625" style="108" customWidth="1"/>
    <col min="1555" max="1792" width="8.7265625" style="108"/>
    <col min="1793" max="1793" width="2.7265625" style="108" customWidth="1"/>
    <col min="1794" max="1794" width="30.7265625" style="108" customWidth="1"/>
    <col min="1795" max="1795" width="20.7265625" style="108" customWidth="1"/>
    <col min="1796" max="1796" width="19.54296875" style="108" customWidth="1"/>
    <col min="1797" max="1797" width="25.1796875" style="108" customWidth="1"/>
    <col min="1798" max="1798" width="26.81640625" style="108" customWidth="1"/>
    <col min="1799" max="1799" width="13.26953125" style="108" customWidth="1"/>
    <col min="1800" max="1800" width="35.1796875" style="108" customWidth="1"/>
    <col min="1801" max="1802" width="14.26953125" style="108" customWidth="1"/>
    <col min="1803" max="1803" width="98.453125" style="108" customWidth="1"/>
    <col min="1804" max="1804" width="156.7265625" style="108" customWidth="1"/>
    <col min="1805" max="1810" width="10.7265625" style="108" customWidth="1"/>
    <col min="1811" max="2048" width="8.7265625" style="108"/>
    <col min="2049" max="2049" width="2.7265625" style="108" customWidth="1"/>
    <col min="2050" max="2050" width="30.7265625" style="108" customWidth="1"/>
    <col min="2051" max="2051" width="20.7265625" style="108" customWidth="1"/>
    <col min="2052" max="2052" width="19.54296875" style="108" customWidth="1"/>
    <col min="2053" max="2053" width="25.1796875" style="108" customWidth="1"/>
    <col min="2054" max="2054" width="26.81640625" style="108" customWidth="1"/>
    <col min="2055" max="2055" width="13.26953125" style="108" customWidth="1"/>
    <col min="2056" max="2056" width="35.1796875" style="108" customWidth="1"/>
    <col min="2057" max="2058" width="14.26953125" style="108" customWidth="1"/>
    <col min="2059" max="2059" width="98.453125" style="108" customWidth="1"/>
    <col min="2060" max="2060" width="156.7265625" style="108" customWidth="1"/>
    <col min="2061" max="2066" width="10.7265625" style="108" customWidth="1"/>
    <col min="2067" max="2304" width="8.7265625" style="108"/>
    <col min="2305" max="2305" width="2.7265625" style="108" customWidth="1"/>
    <col min="2306" max="2306" width="30.7265625" style="108" customWidth="1"/>
    <col min="2307" max="2307" width="20.7265625" style="108" customWidth="1"/>
    <col min="2308" max="2308" width="19.54296875" style="108" customWidth="1"/>
    <col min="2309" max="2309" width="25.1796875" style="108" customWidth="1"/>
    <col min="2310" max="2310" width="26.81640625" style="108" customWidth="1"/>
    <col min="2311" max="2311" width="13.26953125" style="108" customWidth="1"/>
    <col min="2312" max="2312" width="35.1796875" style="108" customWidth="1"/>
    <col min="2313" max="2314" width="14.26953125" style="108" customWidth="1"/>
    <col min="2315" max="2315" width="98.453125" style="108" customWidth="1"/>
    <col min="2316" max="2316" width="156.7265625" style="108" customWidth="1"/>
    <col min="2317" max="2322" width="10.7265625" style="108" customWidth="1"/>
    <col min="2323" max="2560" width="8.7265625" style="108"/>
    <col min="2561" max="2561" width="2.7265625" style="108" customWidth="1"/>
    <col min="2562" max="2562" width="30.7265625" style="108" customWidth="1"/>
    <col min="2563" max="2563" width="20.7265625" style="108" customWidth="1"/>
    <col min="2564" max="2564" width="19.54296875" style="108" customWidth="1"/>
    <col min="2565" max="2565" width="25.1796875" style="108" customWidth="1"/>
    <col min="2566" max="2566" width="26.81640625" style="108" customWidth="1"/>
    <col min="2567" max="2567" width="13.26953125" style="108" customWidth="1"/>
    <col min="2568" max="2568" width="35.1796875" style="108" customWidth="1"/>
    <col min="2569" max="2570" width="14.26953125" style="108" customWidth="1"/>
    <col min="2571" max="2571" width="98.453125" style="108" customWidth="1"/>
    <col min="2572" max="2572" width="156.7265625" style="108" customWidth="1"/>
    <col min="2573" max="2578" width="10.7265625" style="108" customWidth="1"/>
    <col min="2579" max="2816" width="8.7265625" style="108"/>
    <col min="2817" max="2817" width="2.7265625" style="108" customWidth="1"/>
    <col min="2818" max="2818" width="30.7265625" style="108" customWidth="1"/>
    <col min="2819" max="2819" width="20.7265625" style="108" customWidth="1"/>
    <col min="2820" max="2820" width="19.54296875" style="108" customWidth="1"/>
    <col min="2821" max="2821" width="25.1796875" style="108" customWidth="1"/>
    <col min="2822" max="2822" width="26.81640625" style="108" customWidth="1"/>
    <col min="2823" max="2823" width="13.26953125" style="108" customWidth="1"/>
    <col min="2824" max="2824" width="35.1796875" style="108" customWidth="1"/>
    <col min="2825" max="2826" width="14.26953125" style="108" customWidth="1"/>
    <col min="2827" max="2827" width="98.453125" style="108" customWidth="1"/>
    <col min="2828" max="2828" width="156.7265625" style="108" customWidth="1"/>
    <col min="2829" max="2834" width="10.7265625" style="108" customWidth="1"/>
    <col min="2835" max="3072" width="8.7265625" style="108"/>
    <col min="3073" max="3073" width="2.7265625" style="108" customWidth="1"/>
    <col min="3074" max="3074" width="30.7265625" style="108" customWidth="1"/>
    <col min="3075" max="3075" width="20.7265625" style="108" customWidth="1"/>
    <col min="3076" max="3076" width="19.54296875" style="108" customWidth="1"/>
    <col min="3077" max="3077" width="25.1796875" style="108" customWidth="1"/>
    <col min="3078" max="3078" width="26.81640625" style="108" customWidth="1"/>
    <col min="3079" max="3079" width="13.26953125" style="108" customWidth="1"/>
    <col min="3080" max="3080" width="35.1796875" style="108" customWidth="1"/>
    <col min="3081" max="3082" width="14.26953125" style="108" customWidth="1"/>
    <col min="3083" max="3083" width="98.453125" style="108" customWidth="1"/>
    <col min="3084" max="3084" width="156.7265625" style="108" customWidth="1"/>
    <col min="3085" max="3090" width="10.7265625" style="108" customWidth="1"/>
    <col min="3091" max="3328" width="8.7265625" style="108"/>
    <col min="3329" max="3329" width="2.7265625" style="108" customWidth="1"/>
    <col min="3330" max="3330" width="30.7265625" style="108" customWidth="1"/>
    <col min="3331" max="3331" width="20.7265625" style="108" customWidth="1"/>
    <col min="3332" max="3332" width="19.54296875" style="108" customWidth="1"/>
    <col min="3333" max="3333" width="25.1796875" style="108" customWidth="1"/>
    <col min="3334" max="3334" width="26.81640625" style="108" customWidth="1"/>
    <col min="3335" max="3335" width="13.26953125" style="108" customWidth="1"/>
    <col min="3336" max="3336" width="35.1796875" style="108" customWidth="1"/>
    <col min="3337" max="3338" width="14.26953125" style="108" customWidth="1"/>
    <col min="3339" max="3339" width="98.453125" style="108" customWidth="1"/>
    <col min="3340" max="3340" width="156.7265625" style="108" customWidth="1"/>
    <col min="3341" max="3346" width="10.7265625" style="108" customWidth="1"/>
    <col min="3347" max="3584" width="8.7265625" style="108"/>
    <col min="3585" max="3585" width="2.7265625" style="108" customWidth="1"/>
    <col min="3586" max="3586" width="30.7265625" style="108" customWidth="1"/>
    <col min="3587" max="3587" width="20.7265625" style="108" customWidth="1"/>
    <col min="3588" max="3588" width="19.54296875" style="108" customWidth="1"/>
    <col min="3589" max="3589" width="25.1796875" style="108" customWidth="1"/>
    <col min="3590" max="3590" width="26.81640625" style="108" customWidth="1"/>
    <col min="3591" max="3591" width="13.26953125" style="108" customWidth="1"/>
    <col min="3592" max="3592" width="35.1796875" style="108" customWidth="1"/>
    <col min="3593" max="3594" width="14.26953125" style="108" customWidth="1"/>
    <col min="3595" max="3595" width="98.453125" style="108" customWidth="1"/>
    <col min="3596" max="3596" width="156.7265625" style="108" customWidth="1"/>
    <col min="3597" max="3602" width="10.7265625" style="108" customWidth="1"/>
    <col min="3603" max="3840" width="8.7265625" style="108"/>
    <col min="3841" max="3841" width="2.7265625" style="108" customWidth="1"/>
    <col min="3842" max="3842" width="30.7265625" style="108" customWidth="1"/>
    <col min="3843" max="3843" width="20.7265625" style="108" customWidth="1"/>
    <col min="3844" max="3844" width="19.54296875" style="108" customWidth="1"/>
    <col min="3845" max="3845" width="25.1796875" style="108" customWidth="1"/>
    <col min="3846" max="3846" width="26.81640625" style="108" customWidth="1"/>
    <col min="3847" max="3847" width="13.26953125" style="108" customWidth="1"/>
    <col min="3848" max="3848" width="35.1796875" style="108" customWidth="1"/>
    <col min="3849" max="3850" width="14.26953125" style="108" customWidth="1"/>
    <col min="3851" max="3851" width="98.453125" style="108" customWidth="1"/>
    <col min="3852" max="3852" width="156.7265625" style="108" customWidth="1"/>
    <col min="3853" max="3858" width="10.7265625" style="108" customWidth="1"/>
    <col min="3859" max="4096" width="8.7265625" style="108"/>
    <col min="4097" max="4097" width="2.7265625" style="108" customWidth="1"/>
    <col min="4098" max="4098" width="30.7265625" style="108" customWidth="1"/>
    <col min="4099" max="4099" width="20.7265625" style="108" customWidth="1"/>
    <col min="4100" max="4100" width="19.54296875" style="108" customWidth="1"/>
    <col min="4101" max="4101" width="25.1796875" style="108" customWidth="1"/>
    <col min="4102" max="4102" width="26.81640625" style="108" customWidth="1"/>
    <col min="4103" max="4103" width="13.26953125" style="108" customWidth="1"/>
    <col min="4104" max="4104" width="35.1796875" style="108" customWidth="1"/>
    <col min="4105" max="4106" width="14.26953125" style="108" customWidth="1"/>
    <col min="4107" max="4107" width="98.453125" style="108" customWidth="1"/>
    <col min="4108" max="4108" width="156.7265625" style="108" customWidth="1"/>
    <col min="4109" max="4114" width="10.7265625" style="108" customWidth="1"/>
    <col min="4115" max="4352" width="8.7265625" style="108"/>
    <col min="4353" max="4353" width="2.7265625" style="108" customWidth="1"/>
    <col min="4354" max="4354" width="30.7265625" style="108" customWidth="1"/>
    <col min="4355" max="4355" width="20.7265625" style="108" customWidth="1"/>
    <col min="4356" max="4356" width="19.54296875" style="108" customWidth="1"/>
    <col min="4357" max="4357" width="25.1796875" style="108" customWidth="1"/>
    <col min="4358" max="4358" width="26.81640625" style="108" customWidth="1"/>
    <col min="4359" max="4359" width="13.26953125" style="108" customWidth="1"/>
    <col min="4360" max="4360" width="35.1796875" style="108" customWidth="1"/>
    <col min="4361" max="4362" width="14.26953125" style="108" customWidth="1"/>
    <col min="4363" max="4363" width="98.453125" style="108" customWidth="1"/>
    <col min="4364" max="4364" width="156.7265625" style="108" customWidth="1"/>
    <col min="4365" max="4370" width="10.7265625" style="108" customWidth="1"/>
    <col min="4371" max="4608" width="8.7265625" style="108"/>
    <col min="4609" max="4609" width="2.7265625" style="108" customWidth="1"/>
    <col min="4610" max="4610" width="30.7265625" style="108" customWidth="1"/>
    <col min="4611" max="4611" width="20.7265625" style="108" customWidth="1"/>
    <col min="4612" max="4612" width="19.54296875" style="108" customWidth="1"/>
    <col min="4613" max="4613" width="25.1796875" style="108" customWidth="1"/>
    <col min="4614" max="4614" width="26.81640625" style="108" customWidth="1"/>
    <col min="4615" max="4615" width="13.26953125" style="108" customWidth="1"/>
    <col min="4616" max="4616" width="35.1796875" style="108" customWidth="1"/>
    <col min="4617" max="4618" width="14.26953125" style="108" customWidth="1"/>
    <col min="4619" max="4619" width="98.453125" style="108" customWidth="1"/>
    <col min="4620" max="4620" width="156.7265625" style="108" customWidth="1"/>
    <col min="4621" max="4626" width="10.7265625" style="108" customWidth="1"/>
    <col min="4627" max="4864" width="8.7265625" style="108"/>
    <col min="4865" max="4865" width="2.7265625" style="108" customWidth="1"/>
    <col min="4866" max="4866" width="30.7265625" style="108" customWidth="1"/>
    <col min="4867" max="4867" width="20.7265625" style="108" customWidth="1"/>
    <col min="4868" max="4868" width="19.54296875" style="108" customWidth="1"/>
    <col min="4869" max="4869" width="25.1796875" style="108" customWidth="1"/>
    <col min="4870" max="4870" width="26.81640625" style="108" customWidth="1"/>
    <col min="4871" max="4871" width="13.26953125" style="108" customWidth="1"/>
    <col min="4872" max="4872" width="35.1796875" style="108" customWidth="1"/>
    <col min="4873" max="4874" width="14.26953125" style="108" customWidth="1"/>
    <col min="4875" max="4875" width="98.453125" style="108" customWidth="1"/>
    <col min="4876" max="4876" width="156.7265625" style="108" customWidth="1"/>
    <col min="4877" max="4882" width="10.7265625" style="108" customWidth="1"/>
    <col min="4883" max="5120" width="8.7265625" style="108"/>
    <col min="5121" max="5121" width="2.7265625" style="108" customWidth="1"/>
    <col min="5122" max="5122" width="30.7265625" style="108" customWidth="1"/>
    <col min="5123" max="5123" width="20.7265625" style="108" customWidth="1"/>
    <col min="5124" max="5124" width="19.54296875" style="108" customWidth="1"/>
    <col min="5125" max="5125" width="25.1796875" style="108" customWidth="1"/>
    <col min="5126" max="5126" width="26.81640625" style="108" customWidth="1"/>
    <col min="5127" max="5127" width="13.26953125" style="108" customWidth="1"/>
    <col min="5128" max="5128" width="35.1796875" style="108" customWidth="1"/>
    <col min="5129" max="5130" width="14.26953125" style="108" customWidth="1"/>
    <col min="5131" max="5131" width="98.453125" style="108" customWidth="1"/>
    <col min="5132" max="5132" width="156.7265625" style="108" customWidth="1"/>
    <col min="5133" max="5138" width="10.7265625" style="108" customWidth="1"/>
    <col min="5139" max="5376" width="8.7265625" style="108"/>
    <col min="5377" max="5377" width="2.7265625" style="108" customWidth="1"/>
    <col min="5378" max="5378" width="30.7265625" style="108" customWidth="1"/>
    <col min="5379" max="5379" width="20.7265625" style="108" customWidth="1"/>
    <col min="5380" max="5380" width="19.54296875" style="108" customWidth="1"/>
    <col min="5381" max="5381" width="25.1796875" style="108" customWidth="1"/>
    <col min="5382" max="5382" width="26.81640625" style="108" customWidth="1"/>
    <col min="5383" max="5383" width="13.26953125" style="108" customWidth="1"/>
    <col min="5384" max="5384" width="35.1796875" style="108" customWidth="1"/>
    <col min="5385" max="5386" width="14.26953125" style="108" customWidth="1"/>
    <col min="5387" max="5387" width="98.453125" style="108" customWidth="1"/>
    <col min="5388" max="5388" width="156.7265625" style="108" customWidth="1"/>
    <col min="5389" max="5394" width="10.7265625" style="108" customWidth="1"/>
    <col min="5395" max="5632" width="8.7265625" style="108"/>
    <col min="5633" max="5633" width="2.7265625" style="108" customWidth="1"/>
    <col min="5634" max="5634" width="30.7265625" style="108" customWidth="1"/>
    <col min="5635" max="5635" width="20.7265625" style="108" customWidth="1"/>
    <col min="5636" max="5636" width="19.54296875" style="108" customWidth="1"/>
    <col min="5637" max="5637" width="25.1796875" style="108" customWidth="1"/>
    <col min="5638" max="5638" width="26.81640625" style="108" customWidth="1"/>
    <col min="5639" max="5639" width="13.26953125" style="108" customWidth="1"/>
    <col min="5640" max="5640" width="35.1796875" style="108" customWidth="1"/>
    <col min="5641" max="5642" width="14.26953125" style="108" customWidth="1"/>
    <col min="5643" max="5643" width="98.453125" style="108" customWidth="1"/>
    <col min="5644" max="5644" width="156.7265625" style="108" customWidth="1"/>
    <col min="5645" max="5650" width="10.7265625" style="108" customWidth="1"/>
    <col min="5651" max="5888" width="8.7265625" style="108"/>
    <col min="5889" max="5889" width="2.7265625" style="108" customWidth="1"/>
    <col min="5890" max="5890" width="30.7265625" style="108" customWidth="1"/>
    <col min="5891" max="5891" width="20.7265625" style="108" customWidth="1"/>
    <col min="5892" max="5892" width="19.54296875" style="108" customWidth="1"/>
    <col min="5893" max="5893" width="25.1796875" style="108" customWidth="1"/>
    <col min="5894" max="5894" width="26.81640625" style="108" customWidth="1"/>
    <col min="5895" max="5895" width="13.26953125" style="108" customWidth="1"/>
    <col min="5896" max="5896" width="35.1796875" style="108" customWidth="1"/>
    <col min="5897" max="5898" width="14.26953125" style="108" customWidth="1"/>
    <col min="5899" max="5899" width="98.453125" style="108" customWidth="1"/>
    <col min="5900" max="5900" width="156.7265625" style="108" customWidth="1"/>
    <col min="5901" max="5906" width="10.7265625" style="108" customWidth="1"/>
    <col min="5907" max="6144" width="8.7265625" style="108"/>
    <col min="6145" max="6145" width="2.7265625" style="108" customWidth="1"/>
    <col min="6146" max="6146" width="30.7265625" style="108" customWidth="1"/>
    <col min="6147" max="6147" width="20.7265625" style="108" customWidth="1"/>
    <col min="6148" max="6148" width="19.54296875" style="108" customWidth="1"/>
    <col min="6149" max="6149" width="25.1796875" style="108" customWidth="1"/>
    <col min="6150" max="6150" width="26.81640625" style="108" customWidth="1"/>
    <col min="6151" max="6151" width="13.26953125" style="108" customWidth="1"/>
    <col min="6152" max="6152" width="35.1796875" style="108" customWidth="1"/>
    <col min="6153" max="6154" width="14.26953125" style="108" customWidth="1"/>
    <col min="6155" max="6155" width="98.453125" style="108" customWidth="1"/>
    <col min="6156" max="6156" width="156.7265625" style="108" customWidth="1"/>
    <col min="6157" max="6162" width="10.7265625" style="108" customWidth="1"/>
    <col min="6163" max="6400" width="8.7265625" style="108"/>
    <col min="6401" max="6401" width="2.7265625" style="108" customWidth="1"/>
    <col min="6402" max="6402" width="30.7265625" style="108" customWidth="1"/>
    <col min="6403" max="6403" width="20.7265625" style="108" customWidth="1"/>
    <col min="6404" max="6404" width="19.54296875" style="108" customWidth="1"/>
    <col min="6405" max="6405" width="25.1796875" style="108" customWidth="1"/>
    <col min="6406" max="6406" width="26.81640625" style="108" customWidth="1"/>
    <col min="6407" max="6407" width="13.26953125" style="108" customWidth="1"/>
    <col min="6408" max="6408" width="35.1796875" style="108" customWidth="1"/>
    <col min="6409" max="6410" width="14.26953125" style="108" customWidth="1"/>
    <col min="6411" max="6411" width="98.453125" style="108" customWidth="1"/>
    <col min="6412" max="6412" width="156.7265625" style="108" customWidth="1"/>
    <col min="6413" max="6418" width="10.7265625" style="108" customWidth="1"/>
    <col min="6419" max="6656" width="8.7265625" style="108"/>
    <col min="6657" max="6657" width="2.7265625" style="108" customWidth="1"/>
    <col min="6658" max="6658" width="30.7265625" style="108" customWidth="1"/>
    <col min="6659" max="6659" width="20.7265625" style="108" customWidth="1"/>
    <col min="6660" max="6660" width="19.54296875" style="108" customWidth="1"/>
    <col min="6661" max="6661" width="25.1796875" style="108" customWidth="1"/>
    <col min="6662" max="6662" width="26.81640625" style="108" customWidth="1"/>
    <col min="6663" max="6663" width="13.26953125" style="108" customWidth="1"/>
    <col min="6664" max="6664" width="35.1796875" style="108" customWidth="1"/>
    <col min="6665" max="6666" width="14.26953125" style="108" customWidth="1"/>
    <col min="6667" max="6667" width="98.453125" style="108" customWidth="1"/>
    <col min="6668" max="6668" width="156.7265625" style="108" customWidth="1"/>
    <col min="6669" max="6674" width="10.7265625" style="108" customWidth="1"/>
    <col min="6675" max="6912" width="8.7265625" style="108"/>
    <col min="6913" max="6913" width="2.7265625" style="108" customWidth="1"/>
    <col min="6914" max="6914" width="30.7265625" style="108" customWidth="1"/>
    <col min="6915" max="6915" width="20.7265625" style="108" customWidth="1"/>
    <col min="6916" max="6916" width="19.54296875" style="108" customWidth="1"/>
    <col min="6917" max="6917" width="25.1796875" style="108" customWidth="1"/>
    <col min="6918" max="6918" width="26.81640625" style="108" customWidth="1"/>
    <col min="6919" max="6919" width="13.26953125" style="108" customWidth="1"/>
    <col min="6920" max="6920" width="35.1796875" style="108" customWidth="1"/>
    <col min="6921" max="6922" width="14.26953125" style="108" customWidth="1"/>
    <col min="6923" max="6923" width="98.453125" style="108" customWidth="1"/>
    <col min="6924" max="6924" width="156.7265625" style="108" customWidth="1"/>
    <col min="6925" max="6930" width="10.7265625" style="108" customWidth="1"/>
    <col min="6931" max="7168" width="8.7265625" style="108"/>
    <col min="7169" max="7169" width="2.7265625" style="108" customWidth="1"/>
    <col min="7170" max="7170" width="30.7265625" style="108" customWidth="1"/>
    <col min="7171" max="7171" width="20.7265625" style="108" customWidth="1"/>
    <col min="7172" max="7172" width="19.54296875" style="108" customWidth="1"/>
    <col min="7173" max="7173" width="25.1796875" style="108" customWidth="1"/>
    <col min="7174" max="7174" width="26.81640625" style="108" customWidth="1"/>
    <col min="7175" max="7175" width="13.26953125" style="108" customWidth="1"/>
    <col min="7176" max="7176" width="35.1796875" style="108" customWidth="1"/>
    <col min="7177" max="7178" width="14.26953125" style="108" customWidth="1"/>
    <col min="7179" max="7179" width="98.453125" style="108" customWidth="1"/>
    <col min="7180" max="7180" width="156.7265625" style="108" customWidth="1"/>
    <col min="7181" max="7186" width="10.7265625" style="108" customWidth="1"/>
    <col min="7187" max="7424" width="8.7265625" style="108"/>
    <col min="7425" max="7425" width="2.7265625" style="108" customWidth="1"/>
    <col min="7426" max="7426" width="30.7265625" style="108" customWidth="1"/>
    <col min="7427" max="7427" width="20.7265625" style="108" customWidth="1"/>
    <col min="7428" max="7428" width="19.54296875" style="108" customWidth="1"/>
    <col min="7429" max="7429" width="25.1796875" style="108" customWidth="1"/>
    <col min="7430" max="7430" width="26.81640625" style="108" customWidth="1"/>
    <col min="7431" max="7431" width="13.26953125" style="108" customWidth="1"/>
    <col min="7432" max="7432" width="35.1796875" style="108" customWidth="1"/>
    <col min="7433" max="7434" width="14.26953125" style="108" customWidth="1"/>
    <col min="7435" max="7435" width="98.453125" style="108" customWidth="1"/>
    <col min="7436" max="7436" width="156.7265625" style="108" customWidth="1"/>
    <col min="7437" max="7442" width="10.7265625" style="108" customWidth="1"/>
    <col min="7443" max="7680" width="8.7265625" style="108"/>
    <col min="7681" max="7681" width="2.7265625" style="108" customWidth="1"/>
    <col min="7682" max="7682" width="30.7265625" style="108" customWidth="1"/>
    <col min="7683" max="7683" width="20.7265625" style="108" customWidth="1"/>
    <col min="7684" max="7684" width="19.54296875" style="108" customWidth="1"/>
    <col min="7685" max="7685" width="25.1796875" style="108" customWidth="1"/>
    <col min="7686" max="7686" width="26.81640625" style="108" customWidth="1"/>
    <col min="7687" max="7687" width="13.26953125" style="108" customWidth="1"/>
    <col min="7688" max="7688" width="35.1796875" style="108" customWidth="1"/>
    <col min="7689" max="7690" width="14.26953125" style="108" customWidth="1"/>
    <col min="7691" max="7691" width="98.453125" style="108" customWidth="1"/>
    <col min="7692" max="7692" width="156.7265625" style="108" customWidth="1"/>
    <col min="7693" max="7698" width="10.7265625" style="108" customWidth="1"/>
    <col min="7699" max="7936" width="8.7265625" style="108"/>
    <col min="7937" max="7937" width="2.7265625" style="108" customWidth="1"/>
    <col min="7938" max="7938" width="30.7265625" style="108" customWidth="1"/>
    <col min="7939" max="7939" width="20.7265625" style="108" customWidth="1"/>
    <col min="7940" max="7940" width="19.54296875" style="108" customWidth="1"/>
    <col min="7941" max="7941" width="25.1796875" style="108" customWidth="1"/>
    <col min="7942" max="7942" width="26.81640625" style="108" customWidth="1"/>
    <col min="7943" max="7943" width="13.26953125" style="108" customWidth="1"/>
    <col min="7944" max="7944" width="35.1796875" style="108" customWidth="1"/>
    <col min="7945" max="7946" width="14.26953125" style="108" customWidth="1"/>
    <col min="7947" max="7947" width="98.453125" style="108" customWidth="1"/>
    <col min="7948" max="7948" width="156.7265625" style="108" customWidth="1"/>
    <col min="7949" max="7954" width="10.7265625" style="108" customWidth="1"/>
    <col min="7955" max="8192" width="8.7265625" style="108"/>
    <col min="8193" max="8193" width="2.7265625" style="108" customWidth="1"/>
    <col min="8194" max="8194" width="30.7265625" style="108" customWidth="1"/>
    <col min="8195" max="8195" width="20.7265625" style="108" customWidth="1"/>
    <col min="8196" max="8196" width="19.54296875" style="108" customWidth="1"/>
    <col min="8197" max="8197" width="25.1796875" style="108" customWidth="1"/>
    <col min="8198" max="8198" width="26.81640625" style="108" customWidth="1"/>
    <col min="8199" max="8199" width="13.26953125" style="108" customWidth="1"/>
    <col min="8200" max="8200" width="35.1796875" style="108" customWidth="1"/>
    <col min="8201" max="8202" width="14.26953125" style="108" customWidth="1"/>
    <col min="8203" max="8203" width="98.453125" style="108" customWidth="1"/>
    <col min="8204" max="8204" width="156.7265625" style="108" customWidth="1"/>
    <col min="8205" max="8210" width="10.7265625" style="108" customWidth="1"/>
    <col min="8211" max="8448" width="8.7265625" style="108"/>
    <col min="8449" max="8449" width="2.7265625" style="108" customWidth="1"/>
    <col min="8450" max="8450" width="30.7265625" style="108" customWidth="1"/>
    <col min="8451" max="8451" width="20.7265625" style="108" customWidth="1"/>
    <col min="8452" max="8452" width="19.54296875" style="108" customWidth="1"/>
    <col min="8453" max="8453" width="25.1796875" style="108" customWidth="1"/>
    <col min="8454" max="8454" width="26.81640625" style="108" customWidth="1"/>
    <col min="8455" max="8455" width="13.26953125" style="108" customWidth="1"/>
    <col min="8456" max="8456" width="35.1796875" style="108" customWidth="1"/>
    <col min="8457" max="8458" width="14.26953125" style="108" customWidth="1"/>
    <col min="8459" max="8459" width="98.453125" style="108" customWidth="1"/>
    <col min="8460" max="8460" width="156.7265625" style="108" customWidth="1"/>
    <col min="8461" max="8466" width="10.7265625" style="108" customWidth="1"/>
    <col min="8467" max="8704" width="8.7265625" style="108"/>
    <col min="8705" max="8705" width="2.7265625" style="108" customWidth="1"/>
    <col min="8706" max="8706" width="30.7265625" style="108" customWidth="1"/>
    <col min="8707" max="8707" width="20.7265625" style="108" customWidth="1"/>
    <col min="8708" max="8708" width="19.54296875" style="108" customWidth="1"/>
    <col min="8709" max="8709" width="25.1796875" style="108" customWidth="1"/>
    <col min="8710" max="8710" width="26.81640625" style="108" customWidth="1"/>
    <col min="8711" max="8711" width="13.26953125" style="108" customWidth="1"/>
    <col min="8712" max="8712" width="35.1796875" style="108" customWidth="1"/>
    <col min="8713" max="8714" width="14.26953125" style="108" customWidth="1"/>
    <col min="8715" max="8715" width="98.453125" style="108" customWidth="1"/>
    <col min="8716" max="8716" width="156.7265625" style="108" customWidth="1"/>
    <col min="8717" max="8722" width="10.7265625" style="108" customWidth="1"/>
    <col min="8723" max="8960" width="8.7265625" style="108"/>
    <col min="8961" max="8961" width="2.7265625" style="108" customWidth="1"/>
    <col min="8962" max="8962" width="30.7265625" style="108" customWidth="1"/>
    <col min="8963" max="8963" width="20.7265625" style="108" customWidth="1"/>
    <col min="8964" max="8964" width="19.54296875" style="108" customWidth="1"/>
    <col min="8965" max="8965" width="25.1796875" style="108" customWidth="1"/>
    <col min="8966" max="8966" width="26.81640625" style="108" customWidth="1"/>
    <col min="8967" max="8967" width="13.26953125" style="108" customWidth="1"/>
    <col min="8968" max="8968" width="35.1796875" style="108" customWidth="1"/>
    <col min="8969" max="8970" width="14.26953125" style="108" customWidth="1"/>
    <col min="8971" max="8971" width="98.453125" style="108" customWidth="1"/>
    <col min="8972" max="8972" width="156.7265625" style="108" customWidth="1"/>
    <col min="8973" max="8978" width="10.7265625" style="108" customWidth="1"/>
    <col min="8979" max="9216" width="8.7265625" style="108"/>
    <col min="9217" max="9217" width="2.7265625" style="108" customWidth="1"/>
    <col min="9218" max="9218" width="30.7265625" style="108" customWidth="1"/>
    <col min="9219" max="9219" width="20.7265625" style="108" customWidth="1"/>
    <col min="9220" max="9220" width="19.54296875" style="108" customWidth="1"/>
    <col min="9221" max="9221" width="25.1796875" style="108" customWidth="1"/>
    <col min="9222" max="9222" width="26.81640625" style="108" customWidth="1"/>
    <col min="9223" max="9223" width="13.26953125" style="108" customWidth="1"/>
    <col min="9224" max="9224" width="35.1796875" style="108" customWidth="1"/>
    <col min="9225" max="9226" width="14.26953125" style="108" customWidth="1"/>
    <col min="9227" max="9227" width="98.453125" style="108" customWidth="1"/>
    <col min="9228" max="9228" width="156.7265625" style="108" customWidth="1"/>
    <col min="9229" max="9234" width="10.7265625" style="108" customWidth="1"/>
    <col min="9235" max="9472" width="8.7265625" style="108"/>
    <col min="9473" max="9473" width="2.7265625" style="108" customWidth="1"/>
    <col min="9474" max="9474" width="30.7265625" style="108" customWidth="1"/>
    <col min="9475" max="9475" width="20.7265625" style="108" customWidth="1"/>
    <col min="9476" max="9476" width="19.54296875" style="108" customWidth="1"/>
    <col min="9477" max="9477" width="25.1796875" style="108" customWidth="1"/>
    <col min="9478" max="9478" width="26.81640625" style="108" customWidth="1"/>
    <col min="9479" max="9479" width="13.26953125" style="108" customWidth="1"/>
    <col min="9480" max="9480" width="35.1796875" style="108" customWidth="1"/>
    <col min="9481" max="9482" width="14.26953125" style="108" customWidth="1"/>
    <col min="9483" max="9483" width="98.453125" style="108" customWidth="1"/>
    <col min="9484" max="9484" width="156.7265625" style="108" customWidth="1"/>
    <col min="9485" max="9490" width="10.7265625" style="108" customWidth="1"/>
    <col min="9491" max="9728" width="8.7265625" style="108"/>
    <col min="9729" max="9729" width="2.7265625" style="108" customWidth="1"/>
    <col min="9730" max="9730" width="30.7265625" style="108" customWidth="1"/>
    <col min="9731" max="9731" width="20.7265625" style="108" customWidth="1"/>
    <col min="9732" max="9732" width="19.54296875" style="108" customWidth="1"/>
    <col min="9733" max="9733" width="25.1796875" style="108" customWidth="1"/>
    <col min="9734" max="9734" width="26.81640625" style="108" customWidth="1"/>
    <col min="9735" max="9735" width="13.26953125" style="108" customWidth="1"/>
    <col min="9736" max="9736" width="35.1796875" style="108" customWidth="1"/>
    <col min="9737" max="9738" width="14.26953125" style="108" customWidth="1"/>
    <col min="9739" max="9739" width="98.453125" style="108" customWidth="1"/>
    <col min="9740" max="9740" width="156.7265625" style="108" customWidth="1"/>
    <col min="9741" max="9746" width="10.7265625" style="108" customWidth="1"/>
    <col min="9747" max="9984" width="8.7265625" style="108"/>
    <col min="9985" max="9985" width="2.7265625" style="108" customWidth="1"/>
    <col min="9986" max="9986" width="30.7265625" style="108" customWidth="1"/>
    <col min="9987" max="9987" width="20.7265625" style="108" customWidth="1"/>
    <col min="9988" max="9988" width="19.54296875" style="108" customWidth="1"/>
    <col min="9989" max="9989" width="25.1796875" style="108" customWidth="1"/>
    <col min="9990" max="9990" width="26.81640625" style="108" customWidth="1"/>
    <col min="9991" max="9991" width="13.26953125" style="108" customWidth="1"/>
    <col min="9992" max="9992" width="35.1796875" style="108" customWidth="1"/>
    <col min="9993" max="9994" width="14.26953125" style="108" customWidth="1"/>
    <col min="9995" max="9995" width="98.453125" style="108" customWidth="1"/>
    <col min="9996" max="9996" width="156.7265625" style="108" customWidth="1"/>
    <col min="9997" max="10002" width="10.7265625" style="108" customWidth="1"/>
    <col min="10003" max="10240" width="8.7265625" style="108"/>
    <col min="10241" max="10241" width="2.7265625" style="108" customWidth="1"/>
    <col min="10242" max="10242" width="30.7265625" style="108" customWidth="1"/>
    <col min="10243" max="10243" width="20.7265625" style="108" customWidth="1"/>
    <col min="10244" max="10244" width="19.54296875" style="108" customWidth="1"/>
    <col min="10245" max="10245" width="25.1796875" style="108" customWidth="1"/>
    <col min="10246" max="10246" width="26.81640625" style="108" customWidth="1"/>
    <col min="10247" max="10247" width="13.26953125" style="108" customWidth="1"/>
    <col min="10248" max="10248" width="35.1796875" style="108" customWidth="1"/>
    <col min="10249" max="10250" width="14.26953125" style="108" customWidth="1"/>
    <col min="10251" max="10251" width="98.453125" style="108" customWidth="1"/>
    <col min="10252" max="10252" width="156.7265625" style="108" customWidth="1"/>
    <col min="10253" max="10258" width="10.7265625" style="108" customWidth="1"/>
    <col min="10259" max="10496" width="8.7265625" style="108"/>
    <col min="10497" max="10497" width="2.7265625" style="108" customWidth="1"/>
    <col min="10498" max="10498" width="30.7265625" style="108" customWidth="1"/>
    <col min="10499" max="10499" width="20.7265625" style="108" customWidth="1"/>
    <col min="10500" max="10500" width="19.54296875" style="108" customWidth="1"/>
    <col min="10501" max="10501" width="25.1796875" style="108" customWidth="1"/>
    <col min="10502" max="10502" width="26.81640625" style="108" customWidth="1"/>
    <col min="10503" max="10503" width="13.26953125" style="108" customWidth="1"/>
    <col min="10504" max="10504" width="35.1796875" style="108" customWidth="1"/>
    <col min="10505" max="10506" width="14.26953125" style="108" customWidth="1"/>
    <col min="10507" max="10507" width="98.453125" style="108" customWidth="1"/>
    <col min="10508" max="10508" width="156.7265625" style="108" customWidth="1"/>
    <col min="10509" max="10514" width="10.7265625" style="108" customWidth="1"/>
    <col min="10515" max="10752" width="8.7265625" style="108"/>
    <col min="10753" max="10753" width="2.7265625" style="108" customWidth="1"/>
    <col min="10754" max="10754" width="30.7265625" style="108" customWidth="1"/>
    <col min="10755" max="10755" width="20.7265625" style="108" customWidth="1"/>
    <col min="10756" max="10756" width="19.54296875" style="108" customWidth="1"/>
    <col min="10757" max="10757" width="25.1796875" style="108" customWidth="1"/>
    <col min="10758" max="10758" width="26.81640625" style="108" customWidth="1"/>
    <col min="10759" max="10759" width="13.26953125" style="108" customWidth="1"/>
    <col min="10760" max="10760" width="35.1796875" style="108" customWidth="1"/>
    <col min="10761" max="10762" width="14.26953125" style="108" customWidth="1"/>
    <col min="10763" max="10763" width="98.453125" style="108" customWidth="1"/>
    <col min="10764" max="10764" width="156.7265625" style="108" customWidth="1"/>
    <col min="10765" max="10770" width="10.7265625" style="108" customWidth="1"/>
    <col min="10771" max="11008" width="8.7265625" style="108"/>
    <col min="11009" max="11009" width="2.7265625" style="108" customWidth="1"/>
    <col min="11010" max="11010" width="30.7265625" style="108" customWidth="1"/>
    <col min="11011" max="11011" width="20.7265625" style="108" customWidth="1"/>
    <col min="11012" max="11012" width="19.54296875" style="108" customWidth="1"/>
    <col min="11013" max="11013" width="25.1796875" style="108" customWidth="1"/>
    <col min="11014" max="11014" width="26.81640625" style="108" customWidth="1"/>
    <col min="11015" max="11015" width="13.26953125" style="108" customWidth="1"/>
    <col min="11016" max="11016" width="35.1796875" style="108" customWidth="1"/>
    <col min="11017" max="11018" width="14.26953125" style="108" customWidth="1"/>
    <col min="11019" max="11019" width="98.453125" style="108" customWidth="1"/>
    <col min="11020" max="11020" width="156.7265625" style="108" customWidth="1"/>
    <col min="11021" max="11026" width="10.7265625" style="108" customWidth="1"/>
    <col min="11027" max="11264" width="8.7265625" style="108"/>
    <col min="11265" max="11265" width="2.7265625" style="108" customWidth="1"/>
    <col min="11266" max="11266" width="30.7265625" style="108" customWidth="1"/>
    <col min="11267" max="11267" width="20.7265625" style="108" customWidth="1"/>
    <col min="11268" max="11268" width="19.54296875" style="108" customWidth="1"/>
    <col min="11269" max="11269" width="25.1796875" style="108" customWidth="1"/>
    <col min="11270" max="11270" width="26.81640625" style="108" customWidth="1"/>
    <col min="11271" max="11271" width="13.26953125" style="108" customWidth="1"/>
    <col min="11272" max="11272" width="35.1796875" style="108" customWidth="1"/>
    <col min="11273" max="11274" width="14.26953125" style="108" customWidth="1"/>
    <col min="11275" max="11275" width="98.453125" style="108" customWidth="1"/>
    <col min="11276" max="11276" width="156.7265625" style="108" customWidth="1"/>
    <col min="11277" max="11282" width="10.7265625" style="108" customWidth="1"/>
    <col min="11283" max="11520" width="8.7265625" style="108"/>
    <col min="11521" max="11521" width="2.7265625" style="108" customWidth="1"/>
    <col min="11522" max="11522" width="30.7265625" style="108" customWidth="1"/>
    <col min="11523" max="11523" width="20.7265625" style="108" customWidth="1"/>
    <col min="11524" max="11524" width="19.54296875" style="108" customWidth="1"/>
    <col min="11525" max="11525" width="25.1796875" style="108" customWidth="1"/>
    <col min="11526" max="11526" width="26.81640625" style="108" customWidth="1"/>
    <col min="11527" max="11527" width="13.26953125" style="108" customWidth="1"/>
    <col min="11528" max="11528" width="35.1796875" style="108" customWidth="1"/>
    <col min="11529" max="11530" width="14.26953125" style="108" customWidth="1"/>
    <col min="11531" max="11531" width="98.453125" style="108" customWidth="1"/>
    <col min="11532" max="11532" width="156.7265625" style="108" customWidth="1"/>
    <col min="11533" max="11538" width="10.7265625" style="108" customWidth="1"/>
    <col min="11539" max="11776" width="8.7265625" style="108"/>
    <col min="11777" max="11777" width="2.7265625" style="108" customWidth="1"/>
    <col min="11778" max="11778" width="30.7265625" style="108" customWidth="1"/>
    <col min="11779" max="11779" width="20.7265625" style="108" customWidth="1"/>
    <col min="11780" max="11780" width="19.54296875" style="108" customWidth="1"/>
    <col min="11781" max="11781" width="25.1796875" style="108" customWidth="1"/>
    <col min="11782" max="11782" width="26.81640625" style="108" customWidth="1"/>
    <col min="11783" max="11783" width="13.26953125" style="108" customWidth="1"/>
    <col min="11784" max="11784" width="35.1796875" style="108" customWidth="1"/>
    <col min="11785" max="11786" width="14.26953125" style="108" customWidth="1"/>
    <col min="11787" max="11787" width="98.453125" style="108" customWidth="1"/>
    <col min="11788" max="11788" width="156.7265625" style="108" customWidth="1"/>
    <col min="11789" max="11794" width="10.7265625" style="108" customWidth="1"/>
    <col min="11795" max="12032" width="8.7265625" style="108"/>
    <col min="12033" max="12033" width="2.7265625" style="108" customWidth="1"/>
    <col min="12034" max="12034" width="30.7265625" style="108" customWidth="1"/>
    <col min="12035" max="12035" width="20.7265625" style="108" customWidth="1"/>
    <col min="12036" max="12036" width="19.54296875" style="108" customWidth="1"/>
    <col min="12037" max="12037" width="25.1796875" style="108" customWidth="1"/>
    <col min="12038" max="12038" width="26.81640625" style="108" customWidth="1"/>
    <col min="12039" max="12039" width="13.26953125" style="108" customWidth="1"/>
    <col min="12040" max="12040" width="35.1796875" style="108" customWidth="1"/>
    <col min="12041" max="12042" width="14.26953125" style="108" customWidth="1"/>
    <col min="12043" max="12043" width="98.453125" style="108" customWidth="1"/>
    <col min="12044" max="12044" width="156.7265625" style="108" customWidth="1"/>
    <col min="12045" max="12050" width="10.7265625" style="108" customWidth="1"/>
    <col min="12051" max="12288" width="8.7265625" style="108"/>
    <col min="12289" max="12289" width="2.7265625" style="108" customWidth="1"/>
    <col min="12290" max="12290" width="30.7265625" style="108" customWidth="1"/>
    <col min="12291" max="12291" width="20.7265625" style="108" customWidth="1"/>
    <col min="12292" max="12292" width="19.54296875" style="108" customWidth="1"/>
    <col min="12293" max="12293" width="25.1796875" style="108" customWidth="1"/>
    <col min="12294" max="12294" width="26.81640625" style="108" customWidth="1"/>
    <col min="12295" max="12295" width="13.26953125" style="108" customWidth="1"/>
    <col min="12296" max="12296" width="35.1796875" style="108" customWidth="1"/>
    <col min="12297" max="12298" width="14.26953125" style="108" customWidth="1"/>
    <col min="12299" max="12299" width="98.453125" style="108" customWidth="1"/>
    <col min="12300" max="12300" width="156.7265625" style="108" customWidth="1"/>
    <col min="12301" max="12306" width="10.7265625" style="108" customWidth="1"/>
    <col min="12307" max="12544" width="8.7265625" style="108"/>
    <col min="12545" max="12545" width="2.7265625" style="108" customWidth="1"/>
    <col min="12546" max="12546" width="30.7265625" style="108" customWidth="1"/>
    <col min="12547" max="12547" width="20.7265625" style="108" customWidth="1"/>
    <col min="12548" max="12548" width="19.54296875" style="108" customWidth="1"/>
    <col min="12549" max="12549" width="25.1796875" style="108" customWidth="1"/>
    <col min="12550" max="12550" width="26.81640625" style="108" customWidth="1"/>
    <col min="12551" max="12551" width="13.26953125" style="108" customWidth="1"/>
    <col min="12552" max="12552" width="35.1796875" style="108" customWidth="1"/>
    <col min="12553" max="12554" width="14.26953125" style="108" customWidth="1"/>
    <col min="12555" max="12555" width="98.453125" style="108" customWidth="1"/>
    <col min="12556" max="12556" width="156.7265625" style="108" customWidth="1"/>
    <col min="12557" max="12562" width="10.7265625" style="108" customWidth="1"/>
    <col min="12563" max="12800" width="8.7265625" style="108"/>
    <col min="12801" max="12801" width="2.7265625" style="108" customWidth="1"/>
    <col min="12802" max="12802" width="30.7265625" style="108" customWidth="1"/>
    <col min="12803" max="12803" width="20.7265625" style="108" customWidth="1"/>
    <col min="12804" max="12804" width="19.54296875" style="108" customWidth="1"/>
    <col min="12805" max="12805" width="25.1796875" style="108" customWidth="1"/>
    <col min="12806" max="12806" width="26.81640625" style="108" customWidth="1"/>
    <col min="12807" max="12807" width="13.26953125" style="108" customWidth="1"/>
    <col min="12808" max="12808" width="35.1796875" style="108" customWidth="1"/>
    <col min="12809" max="12810" width="14.26953125" style="108" customWidth="1"/>
    <col min="12811" max="12811" width="98.453125" style="108" customWidth="1"/>
    <col min="12812" max="12812" width="156.7265625" style="108" customWidth="1"/>
    <col min="12813" max="12818" width="10.7265625" style="108" customWidth="1"/>
    <col min="12819" max="13056" width="8.7265625" style="108"/>
    <col min="13057" max="13057" width="2.7265625" style="108" customWidth="1"/>
    <col min="13058" max="13058" width="30.7265625" style="108" customWidth="1"/>
    <col min="13059" max="13059" width="20.7265625" style="108" customWidth="1"/>
    <col min="13060" max="13060" width="19.54296875" style="108" customWidth="1"/>
    <col min="13061" max="13061" width="25.1796875" style="108" customWidth="1"/>
    <col min="13062" max="13062" width="26.81640625" style="108" customWidth="1"/>
    <col min="13063" max="13063" width="13.26953125" style="108" customWidth="1"/>
    <col min="13064" max="13064" width="35.1796875" style="108" customWidth="1"/>
    <col min="13065" max="13066" width="14.26953125" style="108" customWidth="1"/>
    <col min="13067" max="13067" width="98.453125" style="108" customWidth="1"/>
    <col min="13068" max="13068" width="156.7265625" style="108" customWidth="1"/>
    <col min="13069" max="13074" width="10.7265625" style="108" customWidth="1"/>
    <col min="13075" max="13312" width="8.7265625" style="108"/>
    <col min="13313" max="13313" width="2.7265625" style="108" customWidth="1"/>
    <col min="13314" max="13314" width="30.7265625" style="108" customWidth="1"/>
    <col min="13315" max="13315" width="20.7265625" style="108" customWidth="1"/>
    <col min="13316" max="13316" width="19.54296875" style="108" customWidth="1"/>
    <col min="13317" max="13317" width="25.1796875" style="108" customWidth="1"/>
    <col min="13318" max="13318" width="26.81640625" style="108" customWidth="1"/>
    <col min="13319" max="13319" width="13.26953125" style="108" customWidth="1"/>
    <col min="13320" max="13320" width="35.1796875" style="108" customWidth="1"/>
    <col min="13321" max="13322" width="14.26953125" style="108" customWidth="1"/>
    <col min="13323" max="13323" width="98.453125" style="108" customWidth="1"/>
    <col min="13324" max="13324" width="156.7265625" style="108" customWidth="1"/>
    <col min="13325" max="13330" width="10.7265625" style="108" customWidth="1"/>
    <col min="13331" max="13568" width="8.7265625" style="108"/>
    <col min="13569" max="13569" width="2.7265625" style="108" customWidth="1"/>
    <col min="13570" max="13570" width="30.7265625" style="108" customWidth="1"/>
    <col min="13571" max="13571" width="20.7265625" style="108" customWidth="1"/>
    <col min="13572" max="13572" width="19.54296875" style="108" customWidth="1"/>
    <col min="13573" max="13573" width="25.1796875" style="108" customWidth="1"/>
    <col min="13574" max="13574" width="26.81640625" style="108" customWidth="1"/>
    <col min="13575" max="13575" width="13.26953125" style="108" customWidth="1"/>
    <col min="13576" max="13576" width="35.1796875" style="108" customWidth="1"/>
    <col min="13577" max="13578" width="14.26953125" style="108" customWidth="1"/>
    <col min="13579" max="13579" width="98.453125" style="108" customWidth="1"/>
    <col min="13580" max="13580" width="156.7265625" style="108" customWidth="1"/>
    <col min="13581" max="13586" width="10.7265625" style="108" customWidth="1"/>
    <col min="13587" max="13824" width="8.7265625" style="108"/>
    <col min="13825" max="13825" width="2.7265625" style="108" customWidth="1"/>
    <col min="13826" max="13826" width="30.7265625" style="108" customWidth="1"/>
    <col min="13827" max="13827" width="20.7265625" style="108" customWidth="1"/>
    <col min="13828" max="13828" width="19.54296875" style="108" customWidth="1"/>
    <col min="13829" max="13829" width="25.1796875" style="108" customWidth="1"/>
    <col min="13830" max="13830" width="26.81640625" style="108" customWidth="1"/>
    <col min="13831" max="13831" width="13.26953125" style="108" customWidth="1"/>
    <col min="13832" max="13832" width="35.1796875" style="108" customWidth="1"/>
    <col min="13833" max="13834" width="14.26953125" style="108" customWidth="1"/>
    <col min="13835" max="13835" width="98.453125" style="108" customWidth="1"/>
    <col min="13836" max="13836" width="156.7265625" style="108" customWidth="1"/>
    <col min="13837" max="13842" width="10.7265625" style="108" customWidth="1"/>
    <col min="13843" max="14080" width="8.7265625" style="108"/>
    <col min="14081" max="14081" width="2.7265625" style="108" customWidth="1"/>
    <col min="14082" max="14082" width="30.7265625" style="108" customWidth="1"/>
    <col min="14083" max="14083" width="20.7265625" style="108" customWidth="1"/>
    <col min="14084" max="14084" width="19.54296875" style="108" customWidth="1"/>
    <col min="14085" max="14085" width="25.1796875" style="108" customWidth="1"/>
    <col min="14086" max="14086" width="26.81640625" style="108" customWidth="1"/>
    <col min="14087" max="14087" width="13.26953125" style="108" customWidth="1"/>
    <col min="14088" max="14088" width="35.1796875" style="108" customWidth="1"/>
    <col min="14089" max="14090" width="14.26953125" style="108" customWidth="1"/>
    <col min="14091" max="14091" width="98.453125" style="108" customWidth="1"/>
    <col min="14092" max="14092" width="156.7265625" style="108" customWidth="1"/>
    <col min="14093" max="14098" width="10.7265625" style="108" customWidth="1"/>
    <col min="14099" max="14336" width="8.7265625" style="108"/>
    <col min="14337" max="14337" width="2.7265625" style="108" customWidth="1"/>
    <col min="14338" max="14338" width="30.7265625" style="108" customWidth="1"/>
    <col min="14339" max="14339" width="20.7265625" style="108" customWidth="1"/>
    <col min="14340" max="14340" width="19.54296875" style="108" customWidth="1"/>
    <col min="14341" max="14341" width="25.1796875" style="108" customWidth="1"/>
    <col min="14342" max="14342" width="26.81640625" style="108" customWidth="1"/>
    <col min="14343" max="14343" width="13.26953125" style="108" customWidth="1"/>
    <col min="14344" max="14344" width="35.1796875" style="108" customWidth="1"/>
    <col min="14345" max="14346" width="14.26953125" style="108" customWidth="1"/>
    <col min="14347" max="14347" width="98.453125" style="108" customWidth="1"/>
    <col min="14348" max="14348" width="156.7265625" style="108" customWidth="1"/>
    <col min="14349" max="14354" width="10.7265625" style="108" customWidth="1"/>
    <col min="14355" max="14592" width="8.7265625" style="108"/>
    <col min="14593" max="14593" width="2.7265625" style="108" customWidth="1"/>
    <col min="14594" max="14594" width="30.7265625" style="108" customWidth="1"/>
    <col min="14595" max="14595" width="20.7265625" style="108" customWidth="1"/>
    <col min="14596" max="14596" width="19.54296875" style="108" customWidth="1"/>
    <col min="14597" max="14597" width="25.1796875" style="108" customWidth="1"/>
    <col min="14598" max="14598" width="26.81640625" style="108" customWidth="1"/>
    <col min="14599" max="14599" width="13.26953125" style="108" customWidth="1"/>
    <col min="14600" max="14600" width="35.1796875" style="108" customWidth="1"/>
    <col min="14601" max="14602" width="14.26953125" style="108" customWidth="1"/>
    <col min="14603" max="14603" width="98.453125" style="108" customWidth="1"/>
    <col min="14604" max="14604" width="156.7265625" style="108" customWidth="1"/>
    <col min="14605" max="14610" width="10.7265625" style="108" customWidth="1"/>
    <col min="14611" max="14848" width="8.7265625" style="108"/>
    <col min="14849" max="14849" width="2.7265625" style="108" customWidth="1"/>
    <col min="14850" max="14850" width="30.7265625" style="108" customWidth="1"/>
    <col min="14851" max="14851" width="20.7265625" style="108" customWidth="1"/>
    <col min="14852" max="14852" width="19.54296875" style="108" customWidth="1"/>
    <col min="14853" max="14853" width="25.1796875" style="108" customWidth="1"/>
    <col min="14854" max="14854" width="26.81640625" style="108" customWidth="1"/>
    <col min="14855" max="14855" width="13.26953125" style="108" customWidth="1"/>
    <col min="14856" max="14856" width="35.1796875" style="108" customWidth="1"/>
    <col min="14857" max="14858" width="14.26953125" style="108" customWidth="1"/>
    <col min="14859" max="14859" width="98.453125" style="108" customWidth="1"/>
    <col min="14860" max="14860" width="156.7265625" style="108" customWidth="1"/>
    <col min="14861" max="14866" width="10.7265625" style="108" customWidth="1"/>
    <col min="14867" max="15104" width="8.7265625" style="108"/>
    <col min="15105" max="15105" width="2.7265625" style="108" customWidth="1"/>
    <col min="15106" max="15106" width="30.7265625" style="108" customWidth="1"/>
    <col min="15107" max="15107" width="20.7265625" style="108" customWidth="1"/>
    <col min="15108" max="15108" width="19.54296875" style="108" customWidth="1"/>
    <col min="15109" max="15109" width="25.1796875" style="108" customWidth="1"/>
    <col min="15110" max="15110" width="26.81640625" style="108" customWidth="1"/>
    <col min="15111" max="15111" width="13.26953125" style="108" customWidth="1"/>
    <col min="15112" max="15112" width="35.1796875" style="108" customWidth="1"/>
    <col min="15113" max="15114" width="14.26953125" style="108" customWidth="1"/>
    <col min="15115" max="15115" width="98.453125" style="108" customWidth="1"/>
    <col min="15116" max="15116" width="156.7265625" style="108" customWidth="1"/>
    <col min="15117" max="15122" width="10.7265625" style="108" customWidth="1"/>
    <col min="15123" max="15360" width="8.7265625" style="108"/>
    <col min="15361" max="15361" width="2.7265625" style="108" customWidth="1"/>
    <col min="15362" max="15362" width="30.7265625" style="108" customWidth="1"/>
    <col min="15363" max="15363" width="20.7265625" style="108" customWidth="1"/>
    <col min="15364" max="15364" width="19.54296875" style="108" customWidth="1"/>
    <col min="15365" max="15365" width="25.1796875" style="108" customWidth="1"/>
    <col min="15366" max="15366" width="26.81640625" style="108" customWidth="1"/>
    <col min="15367" max="15367" width="13.26953125" style="108" customWidth="1"/>
    <col min="15368" max="15368" width="35.1796875" style="108" customWidth="1"/>
    <col min="15369" max="15370" width="14.26953125" style="108" customWidth="1"/>
    <col min="15371" max="15371" width="98.453125" style="108" customWidth="1"/>
    <col min="15372" max="15372" width="156.7265625" style="108" customWidth="1"/>
    <col min="15373" max="15378" width="10.7265625" style="108" customWidth="1"/>
    <col min="15379" max="15616" width="8.7265625" style="108"/>
    <col min="15617" max="15617" width="2.7265625" style="108" customWidth="1"/>
    <col min="15618" max="15618" width="30.7265625" style="108" customWidth="1"/>
    <col min="15619" max="15619" width="20.7265625" style="108" customWidth="1"/>
    <col min="15620" max="15620" width="19.54296875" style="108" customWidth="1"/>
    <col min="15621" max="15621" width="25.1796875" style="108" customWidth="1"/>
    <col min="15622" max="15622" width="26.81640625" style="108" customWidth="1"/>
    <col min="15623" max="15623" width="13.26953125" style="108" customWidth="1"/>
    <col min="15624" max="15624" width="35.1796875" style="108" customWidth="1"/>
    <col min="15625" max="15626" width="14.26953125" style="108" customWidth="1"/>
    <col min="15627" max="15627" width="98.453125" style="108" customWidth="1"/>
    <col min="15628" max="15628" width="156.7265625" style="108" customWidth="1"/>
    <col min="15629" max="15634" width="10.7265625" style="108" customWidth="1"/>
    <col min="15635" max="15872" width="8.7265625" style="108"/>
    <col min="15873" max="15873" width="2.7265625" style="108" customWidth="1"/>
    <col min="15874" max="15874" width="30.7265625" style="108" customWidth="1"/>
    <col min="15875" max="15875" width="20.7265625" style="108" customWidth="1"/>
    <col min="15876" max="15876" width="19.54296875" style="108" customWidth="1"/>
    <col min="15877" max="15877" width="25.1796875" style="108" customWidth="1"/>
    <col min="15878" max="15878" width="26.81640625" style="108" customWidth="1"/>
    <col min="15879" max="15879" width="13.26953125" style="108" customWidth="1"/>
    <col min="15880" max="15880" width="35.1796875" style="108" customWidth="1"/>
    <col min="15881" max="15882" width="14.26953125" style="108" customWidth="1"/>
    <col min="15883" max="15883" width="98.453125" style="108" customWidth="1"/>
    <col min="15884" max="15884" width="156.7265625" style="108" customWidth="1"/>
    <col min="15885" max="15890" width="10.7265625" style="108" customWidth="1"/>
    <col min="15891" max="16128" width="8.7265625" style="108"/>
    <col min="16129" max="16129" width="2.7265625" style="108" customWidth="1"/>
    <col min="16130" max="16130" width="30.7265625" style="108" customWidth="1"/>
    <col min="16131" max="16131" width="20.7265625" style="108" customWidth="1"/>
    <col min="16132" max="16132" width="19.54296875" style="108" customWidth="1"/>
    <col min="16133" max="16133" width="25.1796875" style="108" customWidth="1"/>
    <col min="16134" max="16134" width="26.81640625" style="108" customWidth="1"/>
    <col min="16135" max="16135" width="13.26953125" style="108" customWidth="1"/>
    <col min="16136" max="16136" width="35.1796875" style="108" customWidth="1"/>
    <col min="16137" max="16138" width="14.26953125" style="108" customWidth="1"/>
    <col min="16139" max="16139" width="98.453125" style="108" customWidth="1"/>
    <col min="16140" max="16140" width="156.7265625" style="108" customWidth="1"/>
    <col min="16141" max="16146" width="10.7265625" style="108" customWidth="1"/>
    <col min="16147" max="16384" width="8.7265625" style="108"/>
  </cols>
  <sheetData>
    <row r="1" spans="1:18" s="2" customFormat="1" ht="20" x14ac:dyDescent="0.4">
      <c r="A1" s="1"/>
      <c r="D1" s="3"/>
      <c r="E1" s="4"/>
      <c r="F1" s="4"/>
      <c r="G1" s="4"/>
      <c r="I1" s="5"/>
      <c r="J1" s="5"/>
      <c r="K1" s="6"/>
      <c r="M1" s="7"/>
      <c r="N1" s="8"/>
      <c r="O1" s="8"/>
      <c r="P1" s="8"/>
      <c r="Q1" s="7"/>
      <c r="R1" s="7"/>
    </row>
    <row r="2" spans="1:18" s="9" customFormat="1" ht="14" x14ac:dyDescent="0.3">
      <c r="D2" s="10"/>
      <c r="E2" s="11"/>
      <c r="F2" s="11"/>
      <c r="G2" s="11"/>
      <c r="I2" s="12"/>
      <c r="J2" s="12"/>
      <c r="K2" s="12"/>
      <c r="M2" s="13"/>
      <c r="N2" s="14"/>
      <c r="O2" s="14"/>
      <c r="P2" s="14"/>
      <c r="Q2" s="13"/>
      <c r="R2" s="13"/>
    </row>
    <row r="3" spans="1:18" s="9" customFormat="1" ht="14" x14ac:dyDescent="0.3">
      <c r="D3" s="10"/>
      <c r="E3" s="11"/>
      <c r="F3" s="11"/>
      <c r="G3" s="11"/>
      <c r="I3" s="12"/>
      <c r="J3" s="12"/>
      <c r="K3" s="12"/>
      <c r="L3" s="15"/>
      <c r="M3" s="13"/>
      <c r="N3" s="14"/>
      <c r="O3" s="14"/>
      <c r="P3" s="14"/>
      <c r="Q3" s="13"/>
      <c r="R3" s="13"/>
    </row>
    <row r="4" spans="1:18" s="9" customFormat="1" ht="15.5" x14ac:dyDescent="0.35">
      <c r="D4" s="10"/>
      <c r="E4" s="11"/>
      <c r="F4" s="11"/>
      <c r="G4" s="11"/>
      <c r="I4" s="16"/>
      <c r="J4" s="16"/>
      <c r="K4" s="16"/>
      <c r="L4" s="17"/>
      <c r="M4" s="13"/>
      <c r="N4" s="14"/>
      <c r="O4" s="14"/>
      <c r="P4" s="14"/>
      <c r="Q4" s="13"/>
      <c r="R4" s="13"/>
    </row>
    <row r="5" spans="1:18" s="9" customFormat="1" ht="14" x14ac:dyDescent="0.3">
      <c r="D5" s="10"/>
      <c r="E5" s="11"/>
      <c r="F5" s="11"/>
      <c r="G5" s="11"/>
      <c r="I5" s="18"/>
      <c r="J5" s="18"/>
      <c r="L5" s="19"/>
      <c r="M5" s="13"/>
      <c r="N5" s="14"/>
      <c r="O5" s="14"/>
      <c r="P5" s="14"/>
      <c r="Q5" s="13"/>
      <c r="R5" s="13"/>
    </row>
    <row r="6" spans="1:18" s="9" customFormat="1" ht="30" customHeight="1" x14ac:dyDescent="0.3">
      <c r="D6" s="10"/>
      <c r="E6" s="11"/>
      <c r="F6" s="11"/>
      <c r="G6" s="11"/>
      <c r="I6" s="20" t="s">
        <v>0</v>
      </c>
      <c r="J6" s="21"/>
      <c r="K6" s="22"/>
      <c r="L6" s="23"/>
      <c r="M6" s="13"/>
      <c r="N6" s="14"/>
      <c r="O6" s="14"/>
      <c r="P6" s="14"/>
      <c r="Q6" s="13"/>
      <c r="R6" s="13"/>
    </row>
    <row r="7" spans="1:18" s="24" customFormat="1" ht="22.5" x14ac:dyDescent="0.45">
      <c r="B7" s="25" t="s">
        <v>1</v>
      </c>
      <c r="D7" s="26"/>
      <c r="E7" s="27"/>
      <c r="F7" s="27"/>
      <c r="G7" s="27"/>
      <c r="I7" s="28" t="s">
        <v>2</v>
      </c>
      <c r="J7" s="29" t="s">
        <v>3</v>
      </c>
      <c r="K7" s="29"/>
      <c r="L7" s="30"/>
      <c r="M7" s="31"/>
      <c r="N7" s="32"/>
      <c r="O7" s="32"/>
      <c r="P7" s="32"/>
      <c r="Q7" s="31"/>
      <c r="R7" s="31"/>
    </row>
    <row r="8" spans="1:18" s="24" customFormat="1" ht="20" x14ac:dyDescent="0.4">
      <c r="B8" s="33"/>
      <c r="D8" s="26"/>
      <c r="E8" s="27"/>
      <c r="F8" s="27"/>
      <c r="G8" s="27"/>
      <c r="I8" s="34" t="s">
        <v>4</v>
      </c>
      <c r="J8" s="35" t="s">
        <v>5</v>
      </c>
      <c r="K8" s="35"/>
      <c r="M8" s="31"/>
      <c r="N8" s="32"/>
      <c r="O8" s="32"/>
      <c r="P8" s="32"/>
      <c r="Q8" s="31"/>
      <c r="R8" s="31"/>
    </row>
    <row r="9" spans="1:18" s="24" customFormat="1" ht="20" x14ac:dyDescent="0.4">
      <c r="B9" s="33" t="s">
        <v>6</v>
      </c>
      <c r="D9" s="26"/>
      <c r="E9" s="27"/>
      <c r="F9" s="27"/>
      <c r="G9" s="27"/>
      <c r="I9" s="36" t="s">
        <v>7</v>
      </c>
      <c r="J9" s="37" t="s">
        <v>8</v>
      </c>
      <c r="K9" s="37"/>
      <c r="M9" s="31"/>
      <c r="N9" s="32"/>
      <c r="O9" s="32"/>
      <c r="P9" s="32"/>
      <c r="Q9" s="31"/>
      <c r="R9" s="31"/>
    </row>
    <row r="10" spans="1:18" s="24" customFormat="1" ht="20" x14ac:dyDescent="0.4">
      <c r="B10" s="33"/>
      <c r="D10" s="26"/>
      <c r="E10" s="27"/>
      <c r="F10" s="27"/>
      <c r="G10" s="27"/>
      <c r="I10" s="36" t="s">
        <v>9</v>
      </c>
      <c r="J10" s="37" t="s">
        <v>8</v>
      </c>
      <c r="K10" s="37"/>
      <c r="M10" s="31"/>
      <c r="N10" s="32"/>
      <c r="O10" s="32"/>
      <c r="P10" s="32"/>
      <c r="Q10" s="31"/>
      <c r="R10" s="31"/>
    </row>
    <row r="11" spans="1:18" s="24" customFormat="1" ht="20" x14ac:dyDescent="0.4">
      <c r="B11" s="33"/>
      <c r="D11" s="26"/>
      <c r="E11" s="27"/>
      <c r="F11" s="27"/>
      <c r="G11" s="27"/>
      <c r="I11" s="36" t="s">
        <v>10</v>
      </c>
      <c r="J11" s="37" t="s">
        <v>8</v>
      </c>
      <c r="K11" s="37"/>
      <c r="M11" s="31"/>
      <c r="N11" s="32"/>
      <c r="O11" s="32"/>
      <c r="P11" s="32"/>
      <c r="Q11" s="31"/>
      <c r="R11" s="31"/>
    </row>
    <row r="12" spans="1:18" s="24" customFormat="1" ht="20" x14ac:dyDescent="0.4">
      <c r="B12" s="33"/>
      <c r="D12" s="38"/>
      <c r="E12" s="27"/>
      <c r="F12" s="27"/>
      <c r="G12" s="27"/>
      <c r="I12" s="34" t="s">
        <v>11</v>
      </c>
      <c r="J12" s="39" t="s">
        <v>12</v>
      </c>
      <c r="K12" s="39"/>
      <c r="M12" s="31"/>
      <c r="N12" s="32"/>
      <c r="O12" s="32"/>
      <c r="P12" s="32"/>
      <c r="Q12" s="31"/>
      <c r="R12" s="31"/>
    </row>
    <row r="13" spans="1:18" s="24" customFormat="1" ht="20" x14ac:dyDescent="0.4">
      <c r="B13" s="40"/>
      <c r="C13" s="41"/>
      <c r="D13" s="42"/>
      <c r="E13" s="43"/>
      <c r="F13" s="43"/>
      <c r="G13" s="43"/>
      <c r="I13" s="34" t="s">
        <v>13</v>
      </c>
      <c r="J13" s="39" t="s">
        <v>14</v>
      </c>
      <c r="K13" s="39"/>
      <c r="M13" s="44"/>
      <c r="N13" s="45"/>
      <c r="O13" s="45"/>
      <c r="P13" s="45"/>
      <c r="Q13" s="44"/>
      <c r="R13" s="44"/>
    </row>
    <row r="14" spans="1:18" s="46" customFormat="1" ht="15" customHeight="1" x14ac:dyDescent="0.35">
      <c r="B14" s="47"/>
      <c r="D14" s="48"/>
      <c r="E14" s="49"/>
      <c r="F14" s="49"/>
      <c r="G14" s="49"/>
      <c r="I14" s="50"/>
      <c r="J14" s="50"/>
      <c r="M14" s="51"/>
      <c r="N14" s="52"/>
      <c r="O14" s="52"/>
      <c r="P14" s="52"/>
      <c r="Q14" s="51"/>
      <c r="R14" s="51"/>
    </row>
    <row r="15" spans="1:18" s="9" customFormat="1" ht="15.5" x14ac:dyDescent="0.35">
      <c r="B15" s="53" t="s">
        <v>15</v>
      </c>
      <c r="C15" s="54"/>
      <c r="D15" s="10"/>
      <c r="E15" s="11"/>
      <c r="F15" s="11"/>
      <c r="G15" s="11"/>
      <c r="I15" s="18"/>
      <c r="J15" s="18"/>
      <c r="L15" s="55"/>
      <c r="M15" s="13"/>
      <c r="N15" s="14"/>
      <c r="O15" s="14"/>
      <c r="P15" s="14"/>
      <c r="Q15" s="13"/>
      <c r="R15" s="13"/>
    </row>
    <row r="16" spans="1:18" s="56" customFormat="1" ht="13.5" customHeight="1" thickBot="1" x14ac:dyDescent="0.3">
      <c r="D16" s="57"/>
      <c r="E16" s="58"/>
      <c r="F16" s="58"/>
      <c r="G16" s="58"/>
      <c r="I16" s="59"/>
      <c r="J16" s="59"/>
      <c r="L16" s="60"/>
      <c r="M16" s="61"/>
      <c r="N16" s="62"/>
      <c r="O16" s="62"/>
      <c r="P16" s="62"/>
      <c r="Q16" s="61"/>
      <c r="R16" s="61"/>
    </row>
    <row r="17" spans="1:19" s="63" customFormat="1" ht="18.5" thickTop="1" x14ac:dyDescent="0.4">
      <c r="B17" s="64" t="s">
        <v>16</v>
      </c>
      <c r="C17" s="65"/>
      <c r="D17" s="66"/>
      <c r="E17" s="66"/>
      <c r="F17" s="66"/>
      <c r="G17" s="66"/>
      <c r="H17" s="67"/>
      <c r="I17" s="65"/>
      <c r="J17" s="68"/>
      <c r="K17" s="68"/>
      <c r="L17" s="68"/>
      <c r="M17" s="68"/>
      <c r="N17" s="68"/>
      <c r="O17" s="68"/>
      <c r="P17" s="68"/>
      <c r="Q17" s="68"/>
      <c r="R17" s="69"/>
    </row>
    <row r="18" spans="1:19" s="56" customFormat="1" ht="47.25" customHeight="1" x14ac:dyDescent="0.25">
      <c r="B18" s="70" t="s">
        <v>17</v>
      </c>
      <c r="C18" s="71"/>
      <c r="D18" s="71"/>
      <c r="E18" s="71"/>
      <c r="F18" s="71"/>
      <c r="G18" s="71"/>
      <c r="H18" s="71"/>
      <c r="I18" s="71"/>
      <c r="J18" s="71"/>
      <c r="K18" s="71"/>
      <c r="L18" s="71"/>
      <c r="M18" s="71"/>
      <c r="N18" s="71"/>
      <c r="O18" s="71"/>
      <c r="P18" s="71"/>
      <c r="Q18" s="71"/>
      <c r="R18" s="72"/>
    </row>
    <row r="19" spans="1:19" s="56" customFormat="1" ht="33" customHeight="1" x14ac:dyDescent="0.25">
      <c r="B19" s="73"/>
      <c r="C19" s="71"/>
      <c r="D19" s="71"/>
      <c r="E19" s="71"/>
      <c r="F19" s="71"/>
      <c r="G19" s="71"/>
      <c r="H19" s="71"/>
      <c r="I19" s="71"/>
      <c r="J19" s="71"/>
      <c r="K19" s="71"/>
      <c r="L19" s="71"/>
      <c r="M19" s="71"/>
      <c r="N19" s="71"/>
      <c r="O19" s="71"/>
      <c r="P19" s="71"/>
      <c r="Q19" s="71"/>
      <c r="R19" s="72"/>
    </row>
    <row r="20" spans="1:19" s="56" customFormat="1" ht="33" customHeight="1" x14ac:dyDescent="0.25">
      <c r="B20" s="73"/>
      <c r="C20" s="71"/>
      <c r="D20" s="71"/>
      <c r="E20" s="71"/>
      <c r="F20" s="71"/>
      <c r="G20" s="71"/>
      <c r="H20" s="71"/>
      <c r="I20" s="71"/>
      <c r="J20" s="71"/>
      <c r="K20" s="71"/>
      <c r="L20" s="71"/>
      <c r="M20" s="71"/>
      <c r="N20" s="71"/>
      <c r="O20" s="71"/>
      <c r="P20" s="71"/>
      <c r="Q20" s="71"/>
      <c r="R20" s="72"/>
    </row>
    <row r="21" spans="1:19" s="56" customFormat="1" ht="33" customHeight="1" x14ac:dyDescent="0.25">
      <c r="A21" s="74"/>
      <c r="B21" s="73"/>
      <c r="C21" s="71"/>
      <c r="D21" s="71"/>
      <c r="E21" s="71"/>
      <c r="F21" s="71"/>
      <c r="G21" s="71"/>
      <c r="H21" s="71"/>
      <c r="I21" s="71"/>
      <c r="J21" s="71"/>
      <c r="K21" s="71"/>
      <c r="L21" s="71"/>
      <c r="M21" s="71"/>
      <c r="N21" s="71"/>
      <c r="O21" s="71"/>
      <c r="P21" s="71"/>
      <c r="Q21" s="71"/>
      <c r="R21" s="72"/>
    </row>
    <row r="22" spans="1:19" s="56" customFormat="1" ht="33" customHeight="1" x14ac:dyDescent="0.25">
      <c r="A22" s="74"/>
      <c r="B22" s="73"/>
      <c r="C22" s="71"/>
      <c r="D22" s="71"/>
      <c r="E22" s="71"/>
      <c r="F22" s="71"/>
      <c r="G22" s="71"/>
      <c r="H22" s="71"/>
      <c r="I22" s="71"/>
      <c r="J22" s="71"/>
      <c r="K22" s="71"/>
      <c r="L22" s="71"/>
      <c r="M22" s="71"/>
      <c r="N22" s="71"/>
      <c r="O22" s="71"/>
      <c r="P22" s="71"/>
      <c r="Q22" s="71"/>
      <c r="R22" s="72"/>
    </row>
    <row r="23" spans="1:19" s="56" customFormat="1" ht="33" customHeight="1" x14ac:dyDescent="0.25">
      <c r="A23" s="74"/>
      <c r="B23" s="73"/>
      <c r="C23" s="71"/>
      <c r="D23" s="71"/>
      <c r="E23" s="71"/>
      <c r="F23" s="71"/>
      <c r="G23" s="71"/>
      <c r="H23" s="71"/>
      <c r="I23" s="71"/>
      <c r="J23" s="71"/>
      <c r="K23" s="71"/>
      <c r="L23" s="71"/>
      <c r="M23" s="71"/>
      <c r="N23" s="71"/>
      <c r="O23" s="71"/>
      <c r="P23" s="71"/>
      <c r="Q23" s="71"/>
      <c r="R23" s="72"/>
    </row>
    <row r="24" spans="1:19" s="56" customFormat="1" ht="33" customHeight="1" x14ac:dyDescent="0.25">
      <c r="A24" s="74"/>
      <c r="B24" s="73"/>
      <c r="C24" s="71"/>
      <c r="D24" s="71"/>
      <c r="E24" s="71"/>
      <c r="F24" s="71"/>
      <c r="G24" s="71"/>
      <c r="H24" s="71"/>
      <c r="I24" s="71"/>
      <c r="J24" s="71"/>
      <c r="K24" s="71"/>
      <c r="L24" s="71"/>
      <c r="M24" s="71"/>
      <c r="N24" s="71"/>
      <c r="O24" s="71"/>
      <c r="P24" s="71"/>
      <c r="Q24" s="71"/>
      <c r="R24" s="72"/>
    </row>
    <row r="25" spans="1:19" s="56" customFormat="1" ht="33" customHeight="1" x14ac:dyDescent="0.25">
      <c r="A25" s="74"/>
      <c r="B25" s="73"/>
      <c r="C25" s="71"/>
      <c r="D25" s="71"/>
      <c r="E25" s="71"/>
      <c r="F25" s="71"/>
      <c r="G25" s="71"/>
      <c r="H25" s="71"/>
      <c r="I25" s="71"/>
      <c r="J25" s="71"/>
      <c r="K25" s="71"/>
      <c r="L25" s="71"/>
      <c r="M25" s="71"/>
      <c r="N25" s="71"/>
      <c r="O25" s="71"/>
      <c r="P25" s="71"/>
      <c r="Q25" s="71"/>
      <c r="R25" s="72"/>
    </row>
    <row r="26" spans="1:19" s="56" customFormat="1" ht="33" customHeight="1" x14ac:dyDescent="0.25">
      <c r="A26" s="74"/>
      <c r="B26" s="73"/>
      <c r="C26" s="71"/>
      <c r="D26" s="71"/>
      <c r="E26" s="71"/>
      <c r="F26" s="71"/>
      <c r="G26" s="71"/>
      <c r="H26" s="71"/>
      <c r="I26" s="71"/>
      <c r="J26" s="71"/>
      <c r="K26" s="71"/>
      <c r="L26" s="71"/>
      <c r="M26" s="71"/>
      <c r="N26" s="71"/>
      <c r="O26" s="71"/>
      <c r="P26" s="71"/>
      <c r="Q26" s="71"/>
      <c r="R26" s="72"/>
    </row>
    <row r="27" spans="1:19" s="56" customFormat="1" ht="33" customHeight="1" x14ac:dyDescent="0.25">
      <c r="A27" s="74"/>
      <c r="B27" s="73"/>
      <c r="C27" s="71"/>
      <c r="D27" s="71"/>
      <c r="E27" s="71"/>
      <c r="F27" s="71"/>
      <c r="G27" s="71"/>
      <c r="H27" s="71"/>
      <c r="I27" s="71"/>
      <c r="J27" s="71"/>
      <c r="K27" s="71"/>
      <c r="L27" s="71"/>
      <c r="M27" s="71"/>
      <c r="N27" s="71"/>
      <c r="O27" s="71"/>
      <c r="P27" s="71"/>
      <c r="Q27" s="71"/>
      <c r="R27" s="72"/>
    </row>
    <row r="28" spans="1:19" s="56" customFormat="1" ht="24.75" customHeight="1" thickBot="1" x14ac:dyDescent="0.3">
      <c r="A28" s="74"/>
      <c r="B28" s="75"/>
      <c r="C28" s="76"/>
      <c r="D28" s="76"/>
      <c r="E28" s="76"/>
      <c r="F28" s="76"/>
      <c r="G28" s="76"/>
      <c r="H28" s="76"/>
      <c r="I28" s="76"/>
      <c r="J28" s="76"/>
      <c r="K28" s="76"/>
      <c r="L28" s="76"/>
      <c r="M28" s="76"/>
      <c r="N28" s="76"/>
      <c r="O28" s="76"/>
      <c r="P28" s="76"/>
      <c r="Q28" s="76"/>
      <c r="R28" s="77"/>
    </row>
    <row r="29" spans="1:19" s="56" customFormat="1" ht="15" customHeight="1" thickTop="1" x14ac:dyDescent="0.25">
      <c r="D29" s="57"/>
      <c r="E29" s="58"/>
      <c r="F29" s="58"/>
      <c r="G29" s="58"/>
      <c r="I29" s="59"/>
      <c r="J29" s="59"/>
      <c r="M29" s="78"/>
      <c r="N29" s="79"/>
      <c r="O29" s="79"/>
      <c r="P29" s="79"/>
      <c r="Q29" s="78"/>
      <c r="R29" s="78"/>
    </row>
    <row r="30" spans="1:19" s="83" customFormat="1" ht="65" x14ac:dyDescent="0.35">
      <c r="A30" s="80"/>
      <c r="B30" s="81" t="s">
        <v>18</v>
      </c>
      <c r="C30" s="81" t="s">
        <v>19</v>
      </c>
      <c r="D30" s="81" t="s">
        <v>20</v>
      </c>
      <c r="E30" s="81" t="s">
        <v>21</v>
      </c>
      <c r="F30" s="81" t="s">
        <v>22</v>
      </c>
      <c r="G30" s="81" t="s">
        <v>23</v>
      </c>
      <c r="H30" s="81" t="s">
        <v>24</v>
      </c>
      <c r="I30" s="81" t="s">
        <v>25</v>
      </c>
      <c r="J30" s="81" t="s">
        <v>26</v>
      </c>
      <c r="K30" s="81" t="s">
        <v>27</v>
      </c>
      <c r="L30" s="81" t="s">
        <v>28</v>
      </c>
      <c r="M30" s="81" t="s">
        <v>4</v>
      </c>
      <c r="N30" s="81" t="s">
        <v>7</v>
      </c>
      <c r="O30" s="81" t="s">
        <v>9</v>
      </c>
      <c r="P30" s="81" t="s">
        <v>29</v>
      </c>
      <c r="Q30" s="81" t="s">
        <v>11</v>
      </c>
      <c r="R30" s="81" t="s">
        <v>13</v>
      </c>
      <c r="S30" s="82" t="s">
        <v>30</v>
      </c>
    </row>
    <row r="31" spans="1:19" s="83" customFormat="1" ht="18" customHeight="1" x14ac:dyDescent="0.35">
      <c r="A31" s="80"/>
      <c r="B31" s="84" t="s">
        <v>31</v>
      </c>
      <c r="C31" s="85"/>
      <c r="D31" s="85"/>
      <c r="E31" s="85"/>
      <c r="F31" s="85"/>
      <c r="G31" s="85"/>
      <c r="H31" s="85"/>
      <c r="I31" s="85"/>
      <c r="J31" s="85"/>
      <c r="K31" s="85"/>
      <c r="L31" s="85"/>
      <c r="M31" s="85"/>
      <c r="N31" s="85"/>
      <c r="O31" s="85"/>
      <c r="P31" s="85"/>
      <c r="Q31" s="85"/>
      <c r="R31" s="86"/>
      <c r="S31" s="87"/>
    </row>
    <row r="32" spans="1:19" s="98" customFormat="1" ht="50" x14ac:dyDescent="0.35">
      <c r="A32" s="88"/>
      <c r="B32" s="89" t="s">
        <v>32</v>
      </c>
      <c r="C32" s="90"/>
      <c r="D32" s="91" t="s">
        <v>33</v>
      </c>
      <c r="E32" s="92" t="s">
        <v>34</v>
      </c>
      <c r="F32" s="92" t="s">
        <v>35</v>
      </c>
      <c r="G32" s="90" t="s">
        <v>36</v>
      </c>
      <c r="H32" s="90" t="s">
        <v>37</v>
      </c>
      <c r="I32" s="93" t="s">
        <v>38</v>
      </c>
      <c r="J32" s="93" t="s">
        <v>39</v>
      </c>
      <c r="K32" s="94" t="s">
        <v>40</v>
      </c>
      <c r="L32" s="94" t="s">
        <v>41</v>
      </c>
      <c r="M32" s="95" t="s">
        <v>42</v>
      </c>
      <c r="N32" s="96" t="s">
        <v>42</v>
      </c>
      <c r="O32" s="96" t="s">
        <v>42</v>
      </c>
      <c r="P32" s="96" t="s">
        <v>42</v>
      </c>
      <c r="Q32" s="95" t="s">
        <v>42</v>
      </c>
      <c r="R32" s="95" t="s">
        <v>42</v>
      </c>
      <c r="S32" s="97" t="str">
        <f>'[1]KFT2025-1 REQUIREMENTS'!V32</f>
        <v>2026-09-24</v>
      </c>
    </row>
    <row r="33" spans="1:19" s="98" customFormat="1" ht="38.25" customHeight="1" x14ac:dyDescent="0.35">
      <c r="A33" s="88"/>
      <c r="B33" s="99"/>
      <c r="C33" s="100"/>
      <c r="D33" s="91" t="s">
        <v>33</v>
      </c>
      <c r="E33" s="92" t="s">
        <v>34</v>
      </c>
      <c r="F33" s="92" t="s">
        <v>43</v>
      </c>
      <c r="G33" s="101" t="s">
        <v>44</v>
      </c>
      <c r="H33" s="102" t="s">
        <v>45</v>
      </c>
      <c r="I33" s="103" t="s">
        <v>38</v>
      </c>
      <c r="J33" s="103" t="s">
        <v>39</v>
      </c>
      <c r="K33" s="94" t="s">
        <v>46</v>
      </c>
      <c r="L33" s="104" t="s">
        <v>47</v>
      </c>
      <c r="M33" s="95" t="s">
        <v>42</v>
      </c>
      <c r="N33" s="96" t="s">
        <v>42</v>
      </c>
      <c r="O33" s="96" t="s">
        <v>42</v>
      </c>
      <c r="P33" s="96" t="s">
        <v>42</v>
      </c>
      <c r="Q33" s="95" t="s">
        <v>42</v>
      </c>
      <c r="R33" s="95" t="s">
        <v>42</v>
      </c>
      <c r="S33" s="97" t="str">
        <f>'[1]KFT2025-1 REQUIREMENTS'!V33</f>
        <v>2026-08-31</v>
      </c>
    </row>
    <row r="34" spans="1:19" ht="30" customHeight="1" x14ac:dyDescent="0.35">
      <c r="A34" s="105"/>
      <c r="B34" s="99"/>
      <c r="C34" s="100"/>
      <c r="D34" s="91" t="s">
        <v>48</v>
      </c>
      <c r="E34" s="106" t="s">
        <v>34</v>
      </c>
      <c r="F34" s="92" t="s">
        <v>35</v>
      </c>
      <c r="G34" s="102" t="s">
        <v>49</v>
      </c>
      <c r="H34" s="100" t="s">
        <v>50</v>
      </c>
      <c r="I34" s="107" t="s">
        <v>38</v>
      </c>
      <c r="J34" s="107"/>
      <c r="K34" s="100" t="s">
        <v>51</v>
      </c>
      <c r="L34" s="100"/>
      <c r="M34" s="95" t="s">
        <v>42</v>
      </c>
      <c r="N34" s="96" t="s">
        <v>42</v>
      </c>
      <c r="O34" s="96" t="s">
        <v>42</v>
      </c>
      <c r="P34" s="96" t="s">
        <v>42</v>
      </c>
      <c r="Q34" s="95" t="s">
        <v>42</v>
      </c>
      <c r="R34" s="95" t="s">
        <v>42</v>
      </c>
      <c r="S34" s="97" t="str">
        <f>'[1]KFT2025-1 REQUIREMENTS'!V34</f>
        <v>2026-08-01</v>
      </c>
    </row>
    <row r="35" spans="1:19" ht="30" customHeight="1" x14ac:dyDescent="0.35">
      <c r="A35" s="105"/>
      <c r="B35" s="99"/>
      <c r="C35" s="100"/>
      <c r="D35" s="91" t="s">
        <v>33</v>
      </c>
      <c r="E35" s="92" t="s">
        <v>34</v>
      </c>
      <c r="F35" s="92" t="s">
        <v>35</v>
      </c>
      <c r="G35" s="102" t="s">
        <v>52</v>
      </c>
      <c r="H35" s="100" t="s">
        <v>53</v>
      </c>
      <c r="I35" s="107" t="s">
        <v>38</v>
      </c>
      <c r="J35" s="107"/>
      <c r="K35" s="100" t="s">
        <v>54</v>
      </c>
      <c r="L35" s="100"/>
      <c r="M35" s="95" t="s">
        <v>42</v>
      </c>
      <c r="N35" s="96" t="s">
        <v>42</v>
      </c>
      <c r="O35" s="96" t="s">
        <v>42</v>
      </c>
      <c r="P35" s="96" t="s">
        <v>42</v>
      </c>
      <c r="Q35" s="95" t="s">
        <v>42</v>
      </c>
      <c r="R35" s="95" t="s">
        <v>42</v>
      </c>
      <c r="S35" s="97" t="str">
        <f>'[1]KFT2025-1 REQUIREMENTS'!V35</f>
        <v>2026-08-31</v>
      </c>
    </row>
    <row r="36" spans="1:19" s="98" customFormat="1" ht="38.25" customHeight="1" x14ac:dyDescent="0.35">
      <c r="A36" s="88"/>
      <c r="B36" s="99"/>
      <c r="C36" s="100"/>
      <c r="D36" s="91" t="s">
        <v>33</v>
      </c>
      <c r="E36" s="92" t="s">
        <v>34</v>
      </c>
      <c r="F36" s="92" t="s">
        <v>55</v>
      </c>
      <c r="G36" s="102" t="s">
        <v>56</v>
      </c>
      <c r="H36" s="102" t="s">
        <v>57</v>
      </c>
      <c r="I36" s="103" t="s">
        <v>38</v>
      </c>
      <c r="J36" s="103" t="s">
        <v>39</v>
      </c>
      <c r="K36" s="104" t="s">
        <v>58</v>
      </c>
      <c r="L36" s="104" t="s">
        <v>59</v>
      </c>
      <c r="M36" s="95" t="s">
        <v>42</v>
      </c>
      <c r="N36" s="96" t="s">
        <v>42</v>
      </c>
      <c r="O36" s="96" t="s">
        <v>42</v>
      </c>
      <c r="P36" s="96" t="s">
        <v>42</v>
      </c>
      <c r="Q36" s="95" t="s">
        <v>42</v>
      </c>
      <c r="R36" s="95" t="s">
        <v>42</v>
      </c>
      <c r="S36" s="97" t="str">
        <f>'[1]KFT2025-1 REQUIREMENTS'!V36</f>
        <v>2026-10-26</v>
      </c>
    </row>
    <row r="37" spans="1:19" s="98" customFormat="1" ht="38.25" customHeight="1" x14ac:dyDescent="0.35">
      <c r="A37" s="88"/>
      <c r="B37" s="99"/>
      <c r="C37" s="100"/>
      <c r="D37" s="91" t="s">
        <v>60</v>
      </c>
      <c r="E37" s="106" t="s">
        <v>61</v>
      </c>
      <c r="F37" s="106" t="s">
        <v>35</v>
      </c>
      <c r="G37" s="102" t="s">
        <v>62</v>
      </c>
      <c r="H37" s="100" t="s">
        <v>63</v>
      </c>
      <c r="I37" s="107" t="s">
        <v>64</v>
      </c>
      <c r="J37" s="107"/>
      <c r="K37" s="100" t="s">
        <v>65</v>
      </c>
      <c r="L37" s="109" t="s">
        <v>66</v>
      </c>
      <c r="M37" s="95" t="s">
        <v>42</v>
      </c>
      <c r="N37" s="96" t="s">
        <v>42</v>
      </c>
      <c r="O37" s="96" t="s">
        <v>42</v>
      </c>
      <c r="P37" s="96" t="s">
        <v>42</v>
      </c>
      <c r="Q37" s="95" t="s">
        <v>42</v>
      </c>
      <c r="R37" s="95" t="s">
        <v>42</v>
      </c>
      <c r="S37" s="97" t="str">
        <f>'[1]KFT2025-1 REQUIREMENTS'!V37</f>
        <v>Kingfisher Trust</v>
      </c>
    </row>
    <row r="38" spans="1:19" s="98" customFormat="1" ht="38.25" customHeight="1" x14ac:dyDescent="0.35">
      <c r="A38" s="88"/>
      <c r="B38" s="99"/>
      <c r="C38" s="100"/>
      <c r="D38" s="91" t="s">
        <v>60</v>
      </c>
      <c r="E38" s="106" t="s">
        <v>61</v>
      </c>
      <c r="F38" s="106" t="s">
        <v>35</v>
      </c>
      <c r="G38" s="102" t="s">
        <v>67</v>
      </c>
      <c r="H38" s="100" t="s">
        <v>68</v>
      </c>
      <c r="I38" s="107" t="s">
        <v>64</v>
      </c>
      <c r="J38" s="107"/>
      <c r="K38" s="100" t="s">
        <v>69</v>
      </c>
      <c r="L38" s="100" t="s">
        <v>70</v>
      </c>
      <c r="M38" s="95" t="s">
        <v>42</v>
      </c>
      <c r="N38" s="96" t="s">
        <v>42</v>
      </c>
      <c r="O38" s="96" t="s">
        <v>42</v>
      </c>
      <c r="P38" s="96" t="s">
        <v>42</v>
      </c>
      <c r="Q38" s="95" t="s">
        <v>42</v>
      </c>
      <c r="R38" s="95" t="s">
        <v>42</v>
      </c>
      <c r="S38" s="97" t="str">
        <f>'[1]KFT2025-1 REQUIREMENTS'!V38</f>
        <v>2025-1</v>
      </c>
    </row>
    <row r="39" spans="1:19" s="98" customFormat="1" ht="30" customHeight="1" x14ac:dyDescent="0.35">
      <c r="A39" s="88"/>
      <c r="B39" s="99"/>
      <c r="C39" s="100"/>
      <c r="D39" s="91" t="s">
        <v>71</v>
      </c>
      <c r="E39" s="106" t="s">
        <v>72</v>
      </c>
      <c r="F39" s="106" t="s">
        <v>35</v>
      </c>
      <c r="G39" s="102" t="s">
        <v>73</v>
      </c>
      <c r="H39" s="100" t="s">
        <v>74</v>
      </c>
      <c r="I39" s="107" t="s">
        <v>64</v>
      </c>
      <c r="J39" s="107"/>
      <c r="K39" s="100" t="s">
        <v>75</v>
      </c>
      <c r="L39" s="100" t="s">
        <v>76</v>
      </c>
      <c r="M39" s="95" t="s">
        <v>42</v>
      </c>
      <c r="N39" s="96" t="s">
        <v>42</v>
      </c>
      <c r="O39" s="96" t="s">
        <v>42</v>
      </c>
      <c r="P39" s="96" t="s">
        <v>42</v>
      </c>
      <c r="Q39" s="95" t="s">
        <v>42</v>
      </c>
      <c r="R39" s="95" t="s">
        <v>42</v>
      </c>
      <c r="S39" s="97" t="str">
        <f>'[1]KFT2025-1 REQUIREMENTS'!V39</f>
        <v>www.debtinvestors.anz.com</v>
      </c>
    </row>
    <row r="40" spans="1:19" ht="38.25" customHeight="1" x14ac:dyDescent="0.35">
      <c r="A40" s="105"/>
      <c r="B40" s="109"/>
      <c r="C40" s="100"/>
      <c r="D40" s="91" t="s">
        <v>77</v>
      </c>
      <c r="E40" s="110" t="s">
        <v>78</v>
      </c>
      <c r="F40" s="106" t="s">
        <v>35</v>
      </c>
      <c r="G40" s="102" t="s">
        <v>79</v>
      </c>
      <c r="H40" s="100" t="s">
        <v>80</v>
      </c>
      <c r="I40" s="107" t="s">
        <v>64</v>
      </c>
      <c r="J40" s="107"/>
      <c r="K40" s="100" t="s">
        <v>81</v>
      </c>
      <c r="L40" s="100" t="s">
        <v>82</v>
      </c>
      <c r="M40" s="95" t="s">
        <v>42</v>
      </c>
      <c r="N40" s="96" t="s">
        <v>42</v>
      </c>
      <c r="O40" s="96" t="s">
        <v>42</v>
      </c>
      <c r="P40" s="96" t="s">
        <v>42</v>
      </c>
      <c r="Q40" s="95" t="s">
        <v>42</v>
      </c>
      <c r="R40" s="95" t="s">
        <v>42</v>
      </c>
      <c r="S40" s="97" t="str">
        <f>'[1]KFT2025-1 REQUIREMENTS'!V40</f>
        <v>AUS</v>
      </c>
    </row>
    <row r="41" spans="1:19" s="98" customFormat="1" ht="38.25" customHeight="1" x14ac:dyDescent="0.35">
      <c r="A41" s="88"/>
      <c r="B41" s="109"/>
      <c r="C41" s="100"/>
      <c r="D41" s="91" t="s">
        <v>48</v>
      </c>
      <c r="E41" s="92" t="s">
        <v>34</v>
      </c>
      <c r="F41" s="92" t="s">
        <v>55</v>
      </c>
      <c r="G41" s="109" t="s">
        <v>83</v>
      </c>
      <c r="H41" s="100" t="s">
        <v>84</v>
      </c>
      <c r="I41" s="107" t="s">
        <v>64</v>
      </c>
      <c r="J41" s="107"/>
      <c r="K41" s="100" t="s">
        <v>85</v>
      </c>
      <c r="L41" s="100" t="s">
        <v>86</v>
      </c>
      <c r="M41" s="95" t="s">
        <v>42</v>
      </c>
      <c r="N41" s="96" t="s">
        <v>42</v>
      </c>
      <c r="O41" s="96" t="s">
        <v>42</v>
      </c>
      <c r="P41" s="96" t="s">
        <v>42</v>
      </c>
      <c r="Q41" s="95" t="s">
        <v>42</v>
      </c>
      <c r="R41" s="95" t="s">
        <v>42</v>
      </c>
      <c r="S41" s="111" t="str">
        <f>'[1]KFT2025-1 REQUIREMENTS'!V41</f>
        <v>2025-08-18</v>
      </c>
    </row>
    <row r="42" spans="1:19" ht="30" customHeight="1" x14ac:dyDescent="0.35">
      <c r="A42" s="105"/>
      <c r="B42" s="100"/>
      <c r="C42" s="100"/>
      <c r="D42" s="91" t="s">
        <v>87</v>
      </c>
      <c r="E42" s="112" t="s">
        <v>88</v>
      </c>
      <c r="F42" s="106" t="s">
        <v>35</v>
      </c>
      <c r="G42" s="109" t="s">
        <v>89</v>
      </c>
      <c r="H42" s="100" t="s">
        <v>90</v>
      </c>
      <c r="I42" s="107" t="s">
        <v>38</v>
      </c>
      <c r="J42" s="107"/>
      <c r="K42" s="109" t="s">
        <v>91</v>
      </c>
      <c r="L42" s="100" t="s">
        <v>92</v>
      </c>
      <c r="M42" s="95" t="s">
        <v>42</v>
      </c>
      <c r="N42" s="96" t="s">
        <v>42</v>
      </c>
      <c r="O42" s="96" t="s">
        <v>42</v>
      </c>
      <c r="P42" s="96" t="s">
        <v>42</v>
      </c>
      <c r="Q42" s="95" t="s">
        <v>42</v>
      </c>
      <c r="R42" s="95" t="s">
        <v>42</v>
      </c>
      <c r="S42" s="111">
        <f>'[1]KFT2025-1 REQUIREMENTS'!V42</f>
        <v>989042.57</v>
      </c>
    </row>
    <row r="43" spans="1:19" ht="207" x14ac:dyDescent="0.35">
      <c r="A43" s="105"/>
      <c r="B43" s="109"/>
      <c r="C43" s="100"/>
      <c r="D43" s="91" t="s">
        <v>93</v>
      </c>
      <c r="E43" s="106" t="s">
        <v>94</v>
      </c>
      <c r="F43" s="92" t="s">
        <v>55</v>
      </c>
      <c r="G43" s="109" t="s">
        <v>95</v>
      </c>
      <c r="H43" s="100" t="s">
        <v>96</v>
      </c>
      <c r="I43" s="107" t="s">
        <v>64</v>
      </c>
      <c r="J43" s="107"/>
      <c r="K43" s="100" t="s">
        <v>97</v>
      </c>
      <c r="L43" s="100" t="s">
        <v>98</v>
      </c>
      <c r="M43" s="95" t="s">
        <v>42</v>
      </c>
      <c r="N43" s="96" t="s">
        <v>42</v>
      </c>
      <c r="O43" s="96" t="s">
        <v>42</v>
      </c>
      <c r="P43" s="96" t="s">
        <v>42</v>
      </c>
      <c r="Q43" s="95" t="s">
        <v>42</v>
      </c>
      <c r="R43" s="95" t="s">
        <v>42</v>
      </c>
      <c r="S43" s="97" t="str">
        <f>'[1]KFT2025-1 REQUIREMENTS'!V43</f>
        <v>A Receivable satisfies the Eligibility Criteria if on the Acquisition Cut-Off Date for that Receivable:_x000D_
(a) it is due from an Obligor who is a natural person;_x000D_
(b) it is repayable in Australian Dollars;_x000D_
(c) it is fully drawn (other than to the extent Redraws are available to the Obligor under such Receivable);_x000D_
(d) the remaining term of the Receivable does not exceed 30 years;_x000D_
(e) the Receivable has a Consolidated Outstanding Principal Balance no greater than A$2,500,000;_x000D_
(f) the Receivable is secured by a Mortgage over Property in Australia which is a registered first ranking mortgage or a second ranking registered mortgage where there are two registered mortgages over the Property securing the Receivable and the Seller is the first ranking mortgagee and the first ranking mortgage is also being acquired by the Trustee;_x000D_
(g) the Property subject to a Mortgage is Land and has erected on it a residential dwelling which is not under construction (excluding renovations permitted by the terms of the Receivable);_x000D_
(h) the Receivable is not in Arrears by more than 31 days;_x000D_
(i) the Obligor has made at least one interest payment under the Receivable;_x000D_
(j) the Receivable is not regarded as a “low-doc” loan;_x000D_
(k) if the Receivable is subject to a fixed rate of interest, the remaining term for which that fixed rate of interest applies does not exceed 5 years;_x000D_
(l) if the Receivable is subject to an “interest-only” period (in which no principal repayments are required to be made by the Obligor), the remaining term of that interest-only period does not exceed 10 years; and_x000D_
(m) the Receivable has a Consolidated LVR (based on the position as at the commencement of business on the Acquisition Cut-Off Date) of less than or equal to 95%.</v>
      </c>
    </row>
    <row r="44" spans="1:19" ht="170.25" customHeight="1" x14ac:dyDescent="0.35">
      <c r="A44" s="105"/>
      <c r="B44" s="109"/>
      <c r="C44" s="100"/>
      <c r="D44" s="91" t="s">
        <v>99</v>
      </c>
      <c r="E44" s="106" t="s">
        <v>61</v>
      </c>
      <c r="F44" s="106" t="s">
        <v>100</v>
      </c>
      <c r="G44" s="113" t="s">
        <v>101</v>
      </c>
      <c r="H44" s="100" t="s">
        <v>102</v>
      </c>
      <c r="I44" s="107" t="s">
        <v>64</v>
      </c>
      <c r="J44" s="107"/>
      <c r="K44" s="100" t="s">
        <v>103</v>
      </c>
      <c r="L44" s="100" t="s">
        <v>104</v>
      </c>
      <c r="M44" s="95" t="s">
        <v>42</v>
      </c>
      <c r="N44" s="96" t="s">
        <v>42</v>
      </c>
      <c r="O44" s="96" t="s">
        <v>42</v>
      </c>
      <c r="P44" s="96" t="s">
        <v>42</v>
      </c>
      <c r="Q44" s="95" t="s">
        <v>42</v>
      </c>
      <c r="R44" s="95" t="s">
        <v>42</v>
      </c>
      <c r="S44" s="114" t="str">
        <f>'[1]KFT2025-1 REQUIREMENTS'!V44</f>
        <v>5</v>
      </c>
    </row>
    <row r="45" spans="1:19" ht="171" customHeight="1" x14ac:dyDescent="0.35">
      <c r="A45" s="105"/>
      <c r="B45" s="109"/>
      <c r="C45" s="100"/>
      <c r="D45" s="91" t="s">
        <v>99</v>
      </c>
      <c r="E45" s="106" t="s">
        <v>61</v>
      </c>
      <c r="F45" s="106" t="s">
        <v>100</v>
      </c>
      <c r="G45" s="101" t="s">
        <v>105</v>
      </c>
      <c r="H45" s="100" t="s">
        <v>106</v>
      </c>
      <c r="I45" s="107" t="s">
        <v>64</v>
      </c>
      <c r="J45" s="107"/>
      <c r="K45" s="100" t="s">
        <v>107</v>
      </c>
      <c r="L45" s="100" t="s">
        <v>108</v>
      </c>
      <c r="M45" s="95" t="s">
        <v>42</v>
      </c>
      <c r="N45" s="96" t="s">
        <v>42</v>
      </c>
      <c r="O45" s="96" t="s">
        <v>42</v>
      </c>
      <c r="P45" s="96" t="s">
        <v>42</v>
      </c>
      <c r="Q45" s="95" t="s">
        <v>42</v>
      </c>
      <c r="R45" s="95" t="s">
        <v>42</v>
      </c>
      <c r="S45" s="114">
        <f>'[1]KFT2025-1 REQUIREMENTS'!V45</f>
        <v>5</v>
      </c>
    </row>
    <row r="46" spans="1:19" ht="38.25" customHeight="1" x14ac:dyDescent="0.35">
      <c r="A46" s="105"/>
      <c r="B46" s="100"/>
      <c r="C46" s="100"/>
      <c r="D46" s="91" t="s">
        <v>48</v>
      </c>
      <c r="E46" s="106" t="s">
        <v>34</v>
      </c>
      <c r="F46" s="106" t="s">
        <v>35</v>
      </c>
      <c r="G46" s="102" t="s">
        <v>109</v>
      </c>
      <c r="H46" s="100" t="s">
        <v>110</v>
      </c>
      <c r="I46" s="107" t="s">
        <v>64</v>
      </c>
      <c r="J46" s="107"/>
      <c r="K46" s="100" t="s">
        <v>111</v>
      </c>
      <c r="L46" s="100" t="s">
        <v>112</v>
      </c>
      <c r="M46" s="115" t="s">
        <v>42</v>
      </c>
      <c r="N46" s="116" t="s">
        <v>42</v>
      </c>
      <c r="O46" s="116" t="s">
        <v>42</v>
      </c>
      <c r="P46" s="116" t="s">
        <v>42</v>
      </c>
      <c r="Q46" s="115" t="s">
        <v>113</v>
      </c>
      <c r="R46" s="115" t="s">
        <v>42</v>
      </c>
      <c r="S46" s="117" t="str">
        <f>'[1]KFT2025-1 REQUIREMENTS'!V46</f>
        <v>ND5</v>
      </c>
    </row>
    <row r="47" spans="1:19" ht="30" customHeight="1" x14ac:dyDescent="0.35">
      <c r="A47" s="105"/>
      <c r="B47" s="100"/>
      <c r="C47" s="100"/>
      <c r="D47" s="91" t="s">
        <v>48</v>
      </c>
      <c r="E47" s="106" t="s">
        <v>34</v>
      </c>
      <c r="F47" s="106" t="s">
        <v>35</v>
      </c>
      <c r="G47" s="102" t="s">
        <v>114</v>
      </c>
      <c r="H47" s="100" t="s">
        <v>115</v>
      </c>
      <c r="I47" s="107" t="s">
        <v>64</v>
      </c>
      <c r="J47" s="107"/>
      <c r="K47" s="100" t="s">
        <v>116</v>
      </c>
      <c r="L47" s="100"/>
      <c r="M47" s="115" t="s">
        <v>42</v>
      </c>
      <c r="N47" s="116" t="s">
        <v>42</v>
      </c>
      <c r="O47" s="116" t="s">
        <v>42</v>
      </c>
      <c r="P47" s="116" t="s">
        <v>42</v>
      </c>
      <c r="Q47" s="115" t="s">
        <v>113</v>
      </c>
      <c r="R47" s="115" t="s">
        <v>42</v>
      </c>
      <c r="S47" s="117" t="str">
        <f>'[1]KFT2025-1 REQUIREMENTS'!V47</f>
        <v>ND5</v>
      </c>
    </row>
    <row r="48" spans="1:19" ht="37.5" x14ac:dyDescent="0.35">
      <c r="A48" s="105"/>
      <c r="B48" s="118" t="s">
        <v>117</v>
      </c>
      <c r="C48" s="100"/>
      <c r="D48" s="91" t="s">
        <v>48</v>
      </c>
      <c r="E48" s="106" t="s">
        <v>34</v>
      </c>
      <c r="F48" s="106" t="s">
        <v>35</v>
      </c>
      <c r="G48" s="102" t="s">
        <v>118</v>
      </c>
      <c r="H48" s="100" t="s">
        <v>119</v>
      </c>
      <c r="I48" s="107" t="s">
        <v>64</v>
      </c>
      <c r="J48" s="107"/>
      <c r="K48" s="100" t="s">
        <v>120</v>
      </c>
      <c r="L48" s="100" t="s">
        <v>121</v>
      </c>
      <c r="M48" s="115" t="s">
        <v>42</v>
      </c>
      <c r="N48" s="116" t="s">
        <v>42</v>
      </c>
      <c r="O48" s="116" t="s">
        <v>42</v>
      </c>
      <c r="P48" s="116" t="s">
        <v>42</v>
      </c>
      <c r="Q48" s="115" t="s">
        <v>113</v>
      </c>
      <c r="R48" s="115" t="s">
        <v>42</v>
      </c>
      <c r="S48" s="117" t="str">
        <f>'[1]KFT2025-1 REQUIREMENTS'!V48</f>
        <v>ND5</v>
      </c>
    </row>
    <row r="49" spans="1:19" s="83" customFormat="1" ht="18" customHeight="1" x14ac:dyDescent="0.35">
      <c r="A49" s="80"/>
      <c r="B49" s="84" t="s">
        <v>122</v>
      </c>
      <c r="C49" s="85"/>
      <c r="D49" s="85"/>
      <c r="E49" s="85"/>
      <c r="F49" s="85"/>
      <c r="G49" s="85"/>
      <c r="H49" s="85"/>
      <c r="I49" s="85"/>
      <c r="J49" s="85"/>
      <c r="K49" s="85"/>
      <c r="L49" s="85"/>
      <c r="M49" s="119"/>
      <c r="N49" s="119"/>
      <c r="O49" s="119"/>
      <c r="P49" s="119"/>
      <c r="Q49" s="119"/>
      <c r="R49" s="120"/>
      <c r="S49" s="121"/>
    </row>
    <row r="50" spans="1:19" ht="30" customHeight="1" x14ac:dyDescent="0.35">
      <c r="A50" s="105"/>
      <c r="B50" s="118" t="s">
        <v>123</v>
      </c>
      <c r="C50" s="122" t="s">
        <v>124</v>
      </c>
      <c r="D50" s="91" t="s">
        <v>99</v>
      </c>
      <c r="E50" s="106" t="s">
        <v>61</v>
      </c>
      <c r="F50" s="106" t="s">
        <v>35</v>
      </c>
      <c r="G50" s="102" t="s">
        <v>125</v>
      </c>
      <c r="H50" s="123" t="s">
        <v>126</v>
      </c>
      <c r="I50" s="107" t="s">
        <v>64</v>
      </c>
      <c r="J50" s="107"/>
      <c r="K50" s="100" t="s">
        <v>127</v>
      </c>
      <c r="L50" s="109"/>
      <c r="M50" s="95" t="s">
        <v>42</v>
      </c>
      <c r="N50" s="96" t="s">
        <v>42</v>
      </c>
      <c r="O50" s="96" t="s">
        <v>42</v>
      </c>
      <c r="P50" s="96" t="s">
        <v>42</v>
      </c>
      <c r="Q50" s="95" t="s">
        <v>42</v>
      </c>
      <c r="R50" s="95" t="s">
        <v>42</v>
      </c>
      <c r="S50" s="114" t="str">
        <f>'[1]KFT2025-1 REQUIREMENTS'!V50</f>
        <v>Australia and New Zealand Banking Group Limited</v>
      </c>
    </row>
    <row r="51" spans="1:19" ht="38.25" customHeight="1" x14ac:dyDescent="0.35">
      <c r="A51" s="105"/>
      <c r="B51" s="118"/>
      <c r="C51" s="122" t="s">
        <v>124</v>
      </c>
      <c r="D51" s="91" t="s">
        <v>128</v>
      </c>
      <c r="E51" s="107" t="s">
        <v>129</v>
      </c>
      <c r="F51" s="106" t="s">
        <v>35</v>
      </c>
      <c r="G51" s="102" t="s">
        <v>130</v>
      </c>
      <c r="H51" s="123" t="s">
        <v>131</v>
      </c>
      <c r="I51" s="107" t="s">
        <v>64</v>
      </c>
      <c r="J51" s="107"/>
      <c r="K51" s="100" t="s">
        <v>132</v>
      </c>
      <c r="L51" s="100" t="s">
        <v>133</v>
      </c>
      <c r="M51" s="115" t="s">
        <v>42</v>
      </c>
      <c r="N51" s="116" t="s">
        <v>42</v>
      </c>
      <c r="O51" s="116" t="s">
        <v>42</v>
      </c>
      <c r="P51" s="116" t="s">
        <v>42</v>
      </c>
      <c r="Q51" s="115" t="s">
        <v>113</v>
      </c>
      <c r="R51" s="115" t="s">
        <v>42</v>
      </c>
      <c r="S51" s="117" t="str">
        <f>'[1]KFT2025-1 REQUIREMENTS'!V51</f>
        <v>11005357522</v>
      </c>
    </row>
    <row r="52" spans="1:19" ht="38.25" customHeight="1" x14ac:dyDescent="0.35">
      <c r="A52" s="105"/>
      <c r="B52" s="118"/>
      <c r="C52" s="122" t="s">
        <v>124</v>
      </c>
      <c r="D52" s="91" t="s">
        <v>99</v>
      </c>
      <c r="E52" s="106" t="s">
        <v>61</v>
      </c>
      <c r="F52" s="92" t="s">
        <v>55</v>
      </c>
      <c r="G52" s="101" t="s">
        <v>134</v>
      </c>
      <c r="H52" s="123" t="s">
        <v>135</v>
      </c>
      <c r="I52" s="107" t="s">
        <v>64</v>
      </c>
      <c r="J52" s="107"/>
      <c r="K52" s="100" t="s">
        <v>136</v>
      </c>
      <c r="L52" s="100" t="s">
        <v>137</v>
      </c>
      <c r="M52" s="115" t="s">
        <v>42</v>
      </c>
      <c r="N52" s="116" t="s">
        <v>42</v>
      </c>
      <c r="O52" s="116" t="s">
        <v>42</v>
      </c>
      <c r="P52" s="116" t="s">
        <v>42</v>
      </c>
      <c r="Q52" s="115" t="s">
        <v>113</v>
      </c>
      <c r="R52" s="115" t="s">
        <v>42</v>
      </c>
      <c r="S52" s="117" t="str">
        <f>'[1]KFT2025-1 REQUIREMENTS'!V52</f>
        <v>ND5</v>
      </c>
    </row>
    <row r="53" spans="1:19" ht="38.25" customHeight="1" x14ac:dyDescent="0.35">
      <c r="A53" s="105"/>
      <c r="B53" s="118"/>
      <c r="C53" s="122" t="s">
        <v>124</v>
      </c>
      <c r="D53" s="91" t="s">
        <v>99</v>
      </c>
      <c r="E53" s="106" t="s">
        <v>61</v>
      </c>
      <c r="F53" s="92" t="s">
        <v>55</v>
      </c>
      <c r="G53" s="101" t="s">
        <v>138</v>
      </c>
      <c r="H53" s="100" t="s">
        <v>139</v>
      </c>
      <c r="I53" s="107" t="s">
        <v>64</v>
      </c>
      <c r="J53" s="107"/>
      <c r="K53" s="100" t="s">
        <v>140</v>
      </c>
      <c r="L53" s="109" t="s">
        <v>141</v>
      </c>
      <c r="M53" s="115" t="s">
        <v>42</v>
      </c>
      <c r="N53" s="116" t="s">
        <v>42</v>
      </c>
      <c r="O53" s="116" t="s">
        <v>42</v>
      </c>
      <c r="P53" s="116" t="s">
        <v>42</v>
      </c>
      <c r="Q53" s="115" t="s">
        <v>113</v>
      </c>
      <c r="R53" s="115" t="s">
        <v>42</v>
      </c>
      <c r="S53" s="117" t="str">
        <f>'[1]KFT2025-1 REQUIREMENTS'!V53</f>
        <v>ND5</v>
      </c>
    </row>
    <row r="54" spans="1:19" ht="38.25" customHeight="1" x14ac:dyDescent="0.35">
      <c r="A54" s="105"/>
      <c r="B54" s="118" t="s">
        <v>142</v>
      </c>
      <c r="C54" s="122" t="s">
        <v>124</v>
      </c>
      <c r="D54" s="91" t="s">
        <v>71</v>
      </c>
      <c r="E54" s="106" t="s">
        <v>72</v>
      </c>
      <c r="F54" s="92" t="s">
        <v>55</v>
      </c>
      <c r="G54" s="101" t="s">
        <v>143</v>
      </c>
      <c r="H54" s="100" t="s">
        <v>144</v>
      </c>
      <c r="I54" s="107" t="s">
        <v>64</v>
      </c>
      <c r="J54" s="107"/>
      <c r="K54" s="100" t="s">
        <v>145</v>
      </c>
      <c r="L54" s="109" t="s">
        <v>146</v>
      </c>
      <c r="M54" s="115" t="s">
        <v>42</v>
      </c>
      <c r="N54" s="116" t="s">
        <v>42</v>
      </c>
      <c r="O54" s="116" t="s">
        <v>42</v>
      </c>
      <c r="P54" s="116" t="s">
        <v>42</v>
      </c>
      <c r="Q54" s="115" t="s">
        <v>113</v>
      </c>
      <c r="R54" s="115" t="s">
        <v>42</v>
      </c>
      <c r="S54" s="117" t="str">
        <f>'[1]KFT2025-1 REQUIREMENTS'!V54</f>
        <v>ND5</v>
      </c>
    </row>
    <row r="55" spans="1:19" s="83" customFormat="1" ht="18" customHeight="1" x14ac:dyDescent="0.35">
      <c r="A55" s="80"/>
      <c r="B55" s="84" t="s">
        <v>147</v>
      </c>
      <c r="C55" s="85"/>
      <c r="D55" s="85"/>
      <c r="E55" s="85"/>
      <c r="F55" s="85"/>
      <c r="G55" s="85"/>
      <c r="H55" s="85"/>
      <c r="I55" s="85"/>
      <c r="J55" s="85"/>
      <c r="K55" s="85"/>
      <c r="L55" s="85"/>
      <c r="M55" s="85"/>
      <c r="N55" s="85"/>
      <c r="O55" s="85"/>
      <c r="P55" s="85"/>
      <c r="Q55" s="85"/>
      <c r="R55" s="86"/>
      <c r="S55" s="87"/>
    </row>
    <row r="56" spans="1:19" ht="131.25" customHeight="1" x14ac:dyDescent="0.35">
      <c r="A56" s="105">
        <v>1</v>
      </c>
      <c r="B56" s="124" t="s">
        <v>148</v>
      </c>
      <c r="C56" s="125"/>
      <c r="D56" s="91" t="s">
        <v>99</v>
      </c>
      <c r="E56" s="106" t="s">
        <v>61</v>
      </c>
      <c r="F56" s="92" t="s">
        <v>43</v>
      </c>
      <c r="G56" s="90" t="s">
        <v>149</v>
      </c>
      <c r="H56" s="125" t="s">
        <v>150</v>
      </c>
      <c r="I56" s="126" t="s">
        <v>64</v>
      </c>
      <c r="J56" s="126"/>
      <c r="K56" s="127" t="s">
        <v>151</v>
      </c>
      <c r="L56" s="125" t="s">
        <v>152</v>
      </c>
      <c r="M56" s="95" t="s">
        <v>42</v>
      </c>
      <c r="N56" s="96" t="s">
        <v>42</v>
      </c>
      <c r="O56" s="96" t="s">
        <v>42</v>
      </c>
      <c r="P56" s="96" t="s">
        <v>42</v>
      </c>
      <c r="Q56" s="95" t="s">
        <v>42</v>
      </c>
      <c r="R56" s="95" t="s">
        <v>42</v>
      </c>
      <c r="S56" s="114" t="str">
        <f>'[1]KFT2025-1 REQUIREMENTS'!V56</f>
        <v>Note Redemption or Termination</v>
      </c>
    </row>
    <row r="57" spans="1:19" ht="37.5" x14ac:dyDescent="0.35">
      <c r="A57" s="105">
        <v>1</v>
      </c>
      <c r="B57" s="118"/>
      <c r="C57" s="100"/>
      <c r="D57" s="91" t="s">
        <v>153</v>
      </c>
      <c r="E57" s="106" t="s">
        <v>94</v>
      </c>
      <c r="F57" s="92" t="s">
        <v>43</v>
      </c>
      <c r="G57" s="102" t="s">
        <v>154</v>
      </c>
      <c r="H57" s="100" t="s">
        <v>155</v>
      </c>
      <c r="I57" s="107" t="s">
        <v>64</v>
      </c>
      <c r="J57" s="107"/>
      <c r="K57" s="100" t="s">
        <v>156</v>
      </c>
      <c r="L57" s="100" t="s">
        <v>157</v>
      </c>
      <c r="M57" s="95" t="s">
        <v>42</v>
      </c>
      <c r="N57" s="96" t="s">
        <v>42</v>
      </c>
      <c r="O57" s="96" t="s">
        <v>42</v>
      </c>
      <c r="P57" s="96" t="s">
        <v>42</v>
      </c>
      <c r="Q57" s="95" t="s">
        <v>42</v>
      </c>
      <c r="R57" s="95" t="s">
        <v>42</v>
      </c>
      <c r="S57" s="114" t="str">
        <f>'[1]KFT2025-1 REQUIREMENTS'!V57</f>
        <v>Note Redemption or Termination - In addition to the Clean up Call option, the Trust can be wound down for taxation or other reasons as outlined in transaction documents.</v>
      </c>
    </row>
    <row r="58" spans="1:19" ht="30" customHeight="1" x14ac:dyDescent="0.35">
      <c r="A58" s="105">
        <v>1</v>
      </c>
      <c r="B58" s="118" t="s">
        <v>158</v>
      </c>
      <c r="C58" s="100"/>
      <c r="D58" s="91" t="s">
        <v>159</v>
      </c>
      <c r="E58" s="107" t="s">
        <v>160</v>
      </c>
      <c r="F58" s="92" t="s">
        <v>55</v>
      </c>
      <c r="G58" s="102" t="s">
        <v>161</v>
      </c>
      <c r="H58" s="100" t="s">
        <v>162</v>
      </c>
      <c r="I58" s="107" t="s">
        <v>38</v>
      </c>
      <c r="J58" s="107"/>
      <c r="K58" s="100" t="s">
        <v>163</v>
      </c>
      <c r="L58" s="100" t="s">
        <v>164</v>
      </c>
      <c r="M58" s="95" t="s">
        <v>42</v>
      </c>
      <c r="N58" s="96" t="s">
        <v>42</v>
      </c>
      <c r="O58" s="96" t="s">
        <v>42</v>
      </c>
      <c r="P58" s="96" t="s">
        <v>42</v>
      </c>
      <c r="Q58" s="95" t="s">
        <v>42</v>
      </c>
      <c r="R58" s="95" t="s">
        <v>42</v>
      </c>
      <c r="S58" s="114" t="str">
        <f>'[1]KFT2025-1 REQUIREMENTS'!V58</f>
        <v>false</v>
      </c>
    </row>
    <row r="59" spans="1:19" s="83" customFormat="1" ht="18" customHeight="1" x14ac:dyDescent="0.35">
      <c r="A59" s="80"/>
      <c r="B59" s="84" t="s">
        <v>147</v>
      </c>
      <c r="C59" s="85"/>
      <c r="D59" s="85"/>
      <c r="E59" s="85"/>
      <c r="F59" s="85"/>
      <c r="G59" s="85"/>
      <c r="H59" s="85"/>
      <c r="I59" s="85"/>
      <c r="J59" s="85"/>
      <c r="K59" s="85"/>
      <c r="L59" s="85"/>
      <c r="M59" s="85"/>
      <c r="N59" s="85"/>
      <c r="O59" s="85"/>
      <c r="P59" s="85"/>
      <c r="Q59" s="85"/>
      <c r="R59" s="86"/>
      <c r="S59" s="87"/>
    </row>
    <row r="60" spans="1:19" ht="131.25" customHeight="1" x14ac:dyDescent="0.35">
      <c r="A60" s="105">
        <v>2</v>
      </c>
      <c r="B60" s="124" t="s">
        <v>148</v>
      </c>
      <c r="C60" s="125"/>
      <c r="D60" s="91" t="s">
        <v>99</v>
      </c>
      <c r="E60" s="106" t="s">
        <v>61</v>
      </c>
      <c r="F60" s="92" t="s">
        <v>43</v>
      </c>
      <c r="G60" s="90" t="s">
        <v>149</v>
      </c>
      <c r="H60" s="125" t="s">
        <v>150</v>
      </c>
      <c r="I60" s="126" t="s">
        <v>64</v>
      </c>
      <c r="J60" s="126"/>
      <c r="K60" s="127" t="s">
        <v>151</v>
      </c>
      <c r="L60" s="125" t="s">
        <v>152</v>
      </c>
      <c r="M60" s="95" t="s">
        <v>42</v>
      </c>
      <c r="N60" s="96" t="s">
        <v>42</v>
      </c>
      <c r="O60" s="96" t="s">
        <v>42</v>
      </c>
      <c r="P60" s="96" t="s">
        <v>42</v>
      </c>
      <c r="Q60" s="95" t="s">
        <v>42</v>
      </c>
      <c r="R60" s="95" t="s">
        <v>42</v>
      </c>
      <c r="S60" s="114" t="str">
        <f>'[1]KFT2025-1 REQUIREMENTS'!W56</f>
        <v>Clean-Up Call</v>
      </c>
    </row>
    <row r="61" spans="1:19" ht="37.5" x14ac:dyDescent="0.35">
      <c r="A61" s="105">
        <v>2</v>
      </c>
      <c r="B61" s="118"/>
      <c r="C61" s="100"/>
      <c r="D61" s="91" t="s">
        <v>153</v>
      </c>
      <c r="E61" s="106" t="s">
        <v>94</v>
      </c>
      <c r="F61" s="92" t="s">
        <v>43</v>
      </c>
      <c r="G61" s="102" t="s">
        <v>154</v>
      </c>
      <c r="H61" s="100" t="s">
        <v>155</v>
      </c>
      <c r="I61" s="107" t="s">
        <v>64</v>
      </c>
      <c r="J61" s="107"/>
      <c r="K61" s="100" t="s">
        <v>156</v>
      </c>
      <c r="L61" s="100" t="s">
        <v>157</v>
      </c>
      <c r="M61" s="95" t="s">
        <v>42</v>
      </c>
      <c r="N61" s="96" t="s">
        <v>42</v>
      </c>
      <c r="O61" s="96" t="s">
        <v>42</v>
      </c>
      <c r="P61" s="96" t="s">
        <v>42</v>
      </c>
      <c r="Q61" s="95" t="s">
        <v>42</v>
      </c>
      <c r="R61" s="95" t="s">
        <v>42</v>
      </c>
      <c r="S61" s="114" t="str">
        <f>'[1]KFT2025-1 REQUIREMENTS'!W57</f>
        <v>Clean-Up Call - The first date on which the manager can activate this trigger is when the balance of mortgages falls below 10% of the total mortgage pool balance.</v>
      </c>
    </row>
    <row r="62" spans="1:19" ht="30" customHeight="1" x14ac:dyDescent="0.35">
      <c r="A62" s="105">
        <v>2</v>
      </c>
      <c r="B62" s="118" t="s">
        <v>158</v>
      </c>
      <c r="C62" s="100"/>
      <c r="D62" s="91" t="s">
        <v>159</v>
      </c>
      <c r="E62" s="107" t="s">
        <v>160</v>
      </c>
      <c r="F62" s="92" t="s">
        <v>55</v>
      </c>
      <c r="G62" s="102" t="s">
        <v>161</v>
      </c>
      <c r="H62" s="100" t="s">
        <v>162</v>
      </c>
      <c r="I62" s="107" t="s">
        <v>38</v>
      </c>
      <c r="J62" s="107"/>
      <c r="K62" s="100" t="s">
        <v>163</v>
      </c>
      <c r="L62" s="100" t="s">
        <v>164</v>
      </c>
      <c r="M62" s="95" t="s">
        <v>42</v>
      </c>
      <c r="N62" s="96" t="s">
        <v>42</v>
      </c>
      <c r="O62" s="96" t="s">
        <v>42</v>
      </c>
      <c r="P62" s="96" t="s">
        <v>42</v>
      </c>
      <c r="Q62" s="95" t="s">
        <v>42</v>
      </c>
      <c r="R62" s="95" t="s">
        <v>42</v>
      </c>
      <c r="S62" s="114" t="str">
        <f>'[1]KFT2025-1 REQUIREMENTS'!W58</f>
        <v>false</v>
      </c>
    </row>
    <row r="63" spans="1:19" s="83" customFormat="1" ht="18" customHeight="1" x14ac:dyDescent="0.35">
      <c r="A63" s="80"/>
      <c r="B63" s="84" t="s">
        <v>147</v>
      </c>
      <c r="C63" s="85"/>
      <c r="D63" s="85"/>
      <c r="E63" s="85"/>
      <c r="F63" s="85"/>
      <c r="G63" s="85"/>
      <c r="H63" s="85"/>
      <c r="I63" s="85"/>
      <c r="J63" s="85"/>
      <c r="K63" s="85"/>
      <c r="L63" s="85"/>
      <c r="M63" s="85"/>
      <c r="N63" s="85"/>
      <c r="O63" s="85"/>
      <c r="P63" s="85"/>
      <c r="Q63" s="85"/>
      <c r="R63" s="86"/>
      <c r="S63" s="87"/>
    </row>
    <row r="64" spans="1:19" ht="131.25" customHeight="1" x14ac:dyDescent="0.35">
      <c r="A64" s="105">
        <v>3</v>
      </c>
      <c r="B64" s="124" t="s">
        <v>148</v>
      </c>
      <c r="C64" s="125"/>
      <c r="D64" s="91" t="s">
        <v>99</v>
      </c>
      <c r="E64" s="106" t="s">
        <v>61</v>
      </c>
      <c r="F64" s="92" t="s">
        <v>43</v>
      </c>
      <c r="G64" s="90" t="s">
        <v>149</v>
      </c>
      <c r="H64" s="125" t="s">
        <v>150</v>
      </c>
      <c r="I64" s="126" t="s">
        <v>64</v>
      </c>
      <c r="J64" s="126"/>
      <c r="K64" s="127" t="s">
        <v>151</v>
      </c>
      <c r="L64" s="125" t="s">
        <v>152</v>
      </c>
      <c r="M64" s="95" t="s">
        <v>42</v>
      </c>
      <c r="N64" s="96" t="s">
        <v>42</v>
      </c>
      <c r="O64" s="96" t="s">
        <v>42</v>
      </c>
      <c r="P64" s="96" t="s">
        <v>42</v>
      </c>
      <c r="Q64" s="95" t="s">
        <v>42</v>
      </c>
      <c r="R64" s="95" t="s">
        <v>42</v>
      </c>
      <c r="S64" s="114" t="str">
        <f>'[1]KFT2025-1 REQUIREMENTS'!X56</f>
        <v>Payment Allocation—Changes to Structure</v>
      </c>
    </row>
    <row r="65" spans="1:19" ht="69" x14ac:dyDescent="0.35">
      <c r="A65" s="105">
        <v>3</v>
      </c>
      <c r="B65" s="118"/>
      <c r="C65" s="100"/>
      <c r="D65" s="91" t="s">
        <v>153</v>
      </c>
      <c r="E65" s="106" t="s">
        <v>94</v>
      </c>
      <c r="F65" s="92" t="s">
        <v>43</v>
      </c>
      <c r="G65" s="102" t="s">
        <v>154</v>
      </c>
      <c r="H65" s="100" t="s">
        <v>155</v>
      </c>
      <c r="I65" s="107" t="s">
        <v>64</v>
      </c>
      <c r="J65" s="107"/>
      <c r="K65" s="100" t="s">
        <v>156</v>
      </c>
      <c r="L65" s="100" t="s">
        <v>157</v>
      </c>
      <c r="M65" s="95" t="s">
        <v>42</v>
      </c>
      <c r="N65" s="96" t="s">
        <v>42</v>
      </c>
      <c r="O65" s="96" t="s">
        <v>42</v>
      </c>
      <c r="P65" s="96" t="s">
        <v>42</v>
      </c>
      <c r="Q65" s="95" t="s">
        <v>42</v>
      </c>
      <c r="R65" s="95" t="s">
        <v>42</v>
      </c>
      <c r="S65" s="114" t="str">
        <f>'[1]KFT2025-1 REQUIREMENTS'!X57</f>
        <v>The Pro-Rata Criteria are satisfied on a Payment Date if:_x000D_
1. The Payment Date occurs on or after the second anniversary of the Closing Date;_x000D_
2. The first possible Call Option Date has not occurred;_x000D_
3. Credit support provided to the Class A1 Notes on the preceding Determination Date is equal to or greater than 2 times the support provided on the Closing Date;_x000D_
4. The 3 Month Average 60+ day Mortgage Loan arrears on a Determination Date immediately prior to that Payment Date is less than or equal to 4%; and_x000D_
5. There are no unreimbursed Charge-Offs or Carryover Charge-Offs on any Note on the Determination Date immediately prior to that Payment Date.</v>
      </c>
    </row>
    <row r="66" spans="1:19" ht="30" customHeight="1" x14ac:dyDescent="0.35">
      <c r="A66" s="105">
        <v>3</v>
      </c>
      <c r="B66" s="118" t="s">
        <v>158</v>
      </c>
      <c r="C66" s="100"/>
      <c r="D66" s="91" t="s">
        <v>159</v>
      </c>
      <c r="E66" s="107" t="s">
        <v>160</v>
      </c>
      <c r="F66" s="92" t="s">
        <v>55</v>
      </c>
      <c r="G66" s="102" t="s">
        <v>161</v>
      </c>
      <c r="H66" s="100" t="s">
        <v>162</v>
      </c>
      <c r="I66" s="107" t="s">
        <v>38</v>
      </c>
      <c r="J66" s="107"/>
      <c r="K66" s="100" t="s">
        <v>163</v>
      </c>
      <c r="L66" s="100" t="s">
        <v>164</v>
      </c>
      <c r="M66" s="95" t="s">
        <v>42</v>
      </c>
      <c r="N66" s="96" t="s">
        <v>42</v>
      </c>
      <c r="O66" s="96" t="s">
        <v>42</v>
      </c>
      <c r="P66" s="96" t="s">
        <v>42</v>
      </c>
      <c r="Q66" s="95" t="s">
        <v>42</v>
      </c>
      <c r="R66" s="95" t="s">
        <v>42</v>
      </c>
      <c r="S66" s="114" t="str">
        <f>'[1]KFT2025-1 REQUIREMENTS'!X58</f>
        <v>false</v>
      </c>
    </row>
    <row r="67" spans="1:19" s="83" customFormat="1" ht="18" customHeight="1" x14ac:dyDescent="0.35">
      <c r="A67" s="80"/>
      <c r="B67" s="84" t="s">
        <v>165</v>
      </c>
      <c r="C67" s="85"/>
      <c r="D67" s="85"/>
      <c r="E67" s="85"/>
      <c r="F67" s="85"/>
      <c r="G67" s="85"/>
      <c r="H67" s="85"/>
      <c r="I67" s="85"/>
      <c r="J67" s="85"/>
      <c r="K67" s="85"/>
      <c r="L67" s="85"/>
      <c r="M67" s="85"/>
      <c r="N67" s="85"/>
      <c r="O67" s="85"/>
      <c r="P67" s="85"/>
      <c r="Q67" s="85"/>
      <c r="R67" s="86"/>
      <c r="S67" s="87"/>
    </row>
    <row r="68" spans="1:19" ht="120" customHeight="1" x14ac:dyDescent="0.35">
      <c r="A68" s="105">
        <v>1</v>
      </c>
      <c r="B68" s="118" t="s">
        <v>166</v>
      </c>
      <c r="C68" s="122"/>
      <c r="D68" s="91" t="s">
        <v>71</v>
      </c>
      <c r="E68" s="106" t="s">
        <v>72</v>
      </c>
      <c r="F68" s="92" t="s">
        <v>55</v>
      </c>
      <c r="G68" s="102" t="s">
        <v>167</v>
      </c>
      <c r="H68" s="100" t="s">
        <v>168</v>
      </c>
      <c r="I68" s="107" t="s">
        <v>64</v>
      </c>
      <c r="J68" s="107"/>
      <c r="K68" s="100" t="s">
        <v>169</v>
      </c>
      <c r="L68" s="109" t="s">
        <v>170</v>
      </c>
      <c r="M68" s="95" t="s">
        <v>42</v>
      </c>
      <c r="N68" s="96" t="s">
        <v>42</v>
      </c>
      <c r="O68" s="96" t="s">
        <v>42</v>
      </c>
      <c r="P68" s="96" t="s">
        <v>42</v>
      </c>
      <c r="Q68" s="95" t="s">
        <v>42</v>
      </c>
      <c r="R68" s="95" t="s">
        <v>42</v>
      </c>
      <c r="S68" s="114" t="str">
        <f>'[1]KFT2025-1 REQUIREMENTS'!V60</f>
        <v>Arranger</v>
      </c>
    </row>
    <row r="69" spans="1:19" ht="30" customHeight="1" x14ac:dyDescent="0.35">
      <c r="A69" s="105">
        <v>1</v>
      </c>
      <c r="B69" s="118"/>
      <c r="C69" s="122" t="s">
        <v>124</v>
      </c>
      <c r="D69" s="91" t="s">
        <v>99</v>
      </c>
      <c r="E69" s="106" t="s">
        <v>61</v>
      </c>
      <c r="F69" s="106" t="s">
        <v>43</v>
      </c>
      <c r="G69" s="128" t="s">
        <v>171</v>
      </c>
      <c r="H69" s="100" t="s">
        <v>126</v>
      </c>
      <c r="I69" s="107" t="s">
        <v>64</v>
      </c>
      <c r="J69" s="107"/>
      <c r="K69" s="100" t="s">
        <v>172</v>
      </c>
      <c r="L69" s="109"/>
      <c r="M69" s="95" t="s">
        <v>42</v>
      </c>
      <c r="N69" s="96" t="s">
        <v>42</v>
      </c>
      <c r="O69" s="96" t="s">
        <v>42</v>
      </c>
      <c r="P69" s="96" t="s">
        <v>42</v>
      </c>
      <c r="Q69" s="95" t="s">
        <v>42</v>
      </c>
      <c r="R69" s="95" t="s">
        <v>42</v>
      </c>
      <c r="S69" s="114" t="str">
        <f>'[1]KFT2025-1 REQUIREMENTS'!V61</f>
        <v>Australia and New Zealand Banking Group Ltd</v>
      </c>
    </row>
    <row r="70" spans="1:19" ht="38.25" customHeight="1" x14ac:dyDescent="0.35">
      <c r="A70" s="105">
        <v>1</v>
      </c>
      <c r="B70" s="118"/>
      <c r="C70" s="122" t="s">
        <v>124</v>
      </c>
      <c r="D70" s="91" t="s">
        <v>128</v>
      </c>
      <c r="E70" s="107" t="s">
        <v>129</v>
      </c>
      <c r="F70" s="106" t="s">
        <v>43</v>
      </c>
      <c r="G70" s="102" t="s">
        <v>173</v>
      </c>
      <c r="H70" s="123" t="s">
        <v>131</v>
      </c>
      <c r="I70" s="107" t="s">
        <v>64</v>
      </c>
      <c r="J70" s="107"/>
      <c r="K70" s="100" t="s">
        <v>174</v>
      </c>
      <c r="L70" s="109" t="s">
        <v>133</v>
      </c>
      <c r="M70" s="115" t="s">
        <v>42</v>
      </c>
      <c r="N70" s="116" t="s">
        <v>42</v>
      </c>
      <c r="O70" s="116" t="s">
        <v>42</v>
      </c>
      <c r="P70" s="116" t="s">
        <v>42</v>
      </c>
      <c r="Q70" s="115" t="s">
        <v>113</v>
      </c>
      <c r="R70" s="115" t="s">
        <v>42</v>
      </c>
      <c r="S70" s="117" t="str">
        <f>'[1]KFT2025-1 REQUIREMENTS'!V62</f>
        <v>11005357522</v>
      </c>
    </row>
    <row r="71" spans="1:19" ht="38.25" customHeight="1" x14ac:dyDescent="0.35">
      <c r="A71" s="105">
        <v>1</v>
      </c>
      <c r="B71" s="118"/>
      <c r="C71" s="122" t="s">
        <v>124</v>
      </c>
      <c r="D71" s="91" t="s">
        <v>99</v>
      </c>
      <c r="E71" s="106" t="s">
        <v>61</v>
      </c>
      <c r="F71" s="92" t="s">
        <v>55</v>
      </c>
      <c r="G71" s="102" t="s">
        <v>175</v>
      </c>
      <c r="H71" s="123" t="s">
        <v>135</v>
      </c>
      <c r="I71" s="107" t="s">
        <v>64</v>
      </c>
      <c r="J71" s="107"/>
      <c r="K71" s="100" t="s">
        <v>176</v>
      </c>
      <c r="L71" s="100" t="s">
        <v>137</v>
      </c>
      <c r="M71" s="115" t="s">
        <v>42</v>
      </c>
      <c r="N71" s="116" t="s">
        <v>42</v>
      </c>
      <c r="O71" s="116" t="s">
        <v>42</v>
      </c>
      <c r="P71" s="116" t="s">
        <v>42</v>
      </c>
      <c r="Q71" s="115" t="s">
        <v>113</v>
      </c>
      <c r="R71" s="115" t="s">
        <v>42</v>
      </c>
      <c r="S71" s="117" t="str">
        <f>'[1]KFT2025-1 REQUIREMENTS'!V63</f>
        <v>ND5</v>
      </c>
    </row>
    <row r="72" spans="1:19" ht="38.25" customHeight="1" x14ac:dyDescent="0.35">
      <c r="A72" s="105">
        <v>1</v>
      </c>
      <c r="B72" s="118"/>
      <c r="C72" s="122" t="s">
        <v>124</v>
      </c>
      <c r="D72" s="91" t="s">
        <v>99</v>
      </c>
      <c r="E72" s="106" t="s">
        <v>61</v>
      </c>
      <c r="F72" s="92" t="s">
        <v>55</v>
      </c>
      <c r="G72" s="102" t="s">
        <v>177</v>
      </c>
      <c r="H72" s="100" t="s">
        <v>139</v>
      </c>
      <c r="I72" s="107" t="s">
        <v>64</v>
      </c>
      <c r="J72" s="107"/>
      <c r="K72" s="100" t="s">
        <v>178</v>
      </c>
      <c r="L72" s="109" t="s">
        <v>141</v>
      </c>
      <c r="M72" s="115" t="s">
        <v>42</v>
      </c>
      <c r="N72" s="116" t="s">
        <v>42</v>
      </c>
      <c r="O72" s="116" t="s">
        <v>42</v>
      </c>
      <c r="P72" s="116" t="s">
        <v>42</v>
      </c>
      <c r="Q72" s="115" t="s">
        <v>113</v>
      </c>
      <c r="R72" s="115" t="s">
        <v>42</v>
      </c>
      <c r="S72" s="117" t="str">
        <f>'[1]KFT2025-1 REQUIREMENTS'!V64</f>
        <v>ND5</v>
      </c>
    </row>
    <row r="73" spans="1:19" ht="38.25" customHeight="1" x14ac:dyDescent="0.35">
      <c r="A73" s="105">
        <v>1</v>
      </c>
      <c r="B73" s="118"/>
      <c r="C73" s="122" t="s">
        <v>179</v>
      </c>
      <c r="D73" s="91" t="s">
        <v>71</v>
      </c>
      <c r="E73" s="106" t="s">
        <v>72</v>
      </c>
      <c r="F73" s="92" t="s">
        <v>55</v>
      </c>
      <c r="G73" s="102" t="s">
        <v>180</v>
      </c>
      <c r="H73" s="100" t="s">
        <v>144</v>
      </c>
      <c r="I73" s="107" t="s">
        <v>64</v>
      </c>
      <c r="J73" s="107"/>
      <c r="K73" s="100" t="s">
        <v>181</v>
      </c>
      <c r="L73" s="109" t="s">
        <v>146</v>
      </c>
      <c r="M73" s="115" t="s">
        <v>42</v>
      </c>
      <c r="N73" s="116" t="s">
        <v>42</v>
      </c>
      <c r="O73" s="116" t="s">
        <v>42</v>
      </c>
      <c r="P73" s="116" t="s">
        <v>42</v>
      </c>
      <c r="Q73" s="115" t="s">
        <v>113</v>
      </c>
      <c r="R73" s="115" t="s">
        <v>42</v>
      </c>
      <c r="S73" s="117" t="str">
        <f>'[1]KFT2025-1 REQUIREMENTS'!V65</f>
        <v>ND5</v>
      </c>
    </row>
    <row r="74" spans="1:19" ht="38.25" customHeight="1" x14ac:dyDescent="0.35">
      <c r="A74" s="105">
        <v>1</v>
      </c>
      <c r="B74" s="118"/>
      <c r="C74" s="122"/>
      <c r="D74" s="91" t="s">
        <v>182</v>
      </c>
      <c r="E74" s="110" t="s">
        <v>183</v>
      </c>
      <c r="F74" s="92" t="s">
        <v>55</v>
      </c>
      <c r="G74" s="102" t="s">
        <v>184</v>
      </c>
      <c r="H74" s="100" t="s">
        <v>185</v>
      </c>
      <c r="I74" s="107" t="s">
        <v>64</v>
      </c>
      <c r="J74" s="107"/>
      <c r="K74" s="100" t="s">
        <v>186</v>
      </c>
      <c r="L74" s="109" t="s">
        <v>187</v>
      </c>
      <c r="M74" s="115" t="s">
        <v>42</v>
      </c>
      <c r="N74" s="116" t="s">
        <v>42</v>
      </c>
      <c r="O74" s="116" t="s">
        <v>42</v>
      </c>
      <c r="P74" s="116" t="s">
        <v>42</v>
      </c>
      <c r="Q74" s="115" t="s">
        <v>113</v>
      </c>
      <c r="R74" s="115" t="s">
        <v>42</v>
      </c>
      <c r="S74" s="117" t="s">
        <v>188</v>
      </c>
    </row>
    <row r="75" spans="1:19" ht="30" customHeight="1" x14ac:dyDescent="0.35">
      <c r="A75" s="105">
        <v>1</v>
      </c>
      <c r="B75" s="129" t="s">
        <v>189</v>
      </c>
      <c r="C75" s="130"/>
      <c r="D75" s="91" t="s">
        <v>87</v>
      </c>
      <c r="E75" s="112" t="s">
        <v>88</v>
      </c>
      <c r="F75" s="92" t="s">
        <v>55</v>
      </c>
      <c r="G75" s="102" t="s">
        <v>190</v>
      </c>
      <c r="H75" s="131" t="s">
        <v>191</v>
      </c>
      <c r="I75" s="132" t="s">
        <v>38</v>
      </c>
      <c r="J75" s="132"/>
      <c r="K75" s="131" t="s">
        <v>192</v>
      </c>
      <c r="L75" s="133" t="s">
        <v>193</v>
      </c>
      <c r="M75" s="115" t="s">
        <v>42</v>
      </c>
      <c r="N75" s="116" t="s">
        <v>42</v>
      </c>
      <c r="O75" s="116" t="s">
        <v>42</v>
      </c>
      <c r="P75" s="116" t="s">
        <v>42</v>
      </c>
      <c r="Q75" s="115" t="s">
        <v>113</v>
      </c>
      <c r="R75" s="115" t="s">
        <v>42</v>
      </c>
      <c r="S75" s="134" t="s">
        <v>188</v>
      </c>
    </row>
    <row r="76" spans="1:19" ht="30" customHeight="1" x14ac:dyDescent="0.35">
      <c r="A76" s="80"/>
      <c r="B76" s="84" t="s">
        <v>165</v>
      </c>
      <c r="C76" s="85"/>
      <c r="D76" s="85"/>
      <c r="E76" s="85"/>
      <c r="F76" s="85"/>
      <c r="G76" s="85"/>
      <c r="H76" s="85"/>
      <c r="I76" s="85"/>
      <c r="J76" s="85"/>
      <c r="K76" s="85"/>
      <c r="L76" s="85"/>
      <c r="M76" s="85"/>
      <c r="N76" s="85"/>
      <c r="O76" s="85"/>
      <c r="P76" s="85"/>
      <c r="Q76" s="85"/>
      <c r="R76" s="86"/>
      <c r="S76" s="87"/>
    </row>
    <row r="77" spans="1:19" ht="30" customHeight="1" x14ac:dyDescent="0.35">
      <c r="A77" s="105">
        <v>2</v>
      </c>
      <c r="B77" s="118" t="s">
        <v>166</v>
      </c>
      <c r="C77" s="122"/>
      <c r="D77" s="91" t="s">
        <v>71</v>
      </c>
      <c r="E77" s="106" t="s">
        <v>72</v>
      </c>
      <c r="F77" s="92" t="s">
        <v>55</v>
      </c>
      <c r="G77" s="102" t="s">
        <v>167</v>
      </c>
      <c r="H77" s="100" t="s">
        <v>168</v>
      </c>
      <c r="I77" s="107" t="s">
        <v>64</v>
      </c>
      <c r="J77" s="107"/>
      <c r="K77" s="100" t="s">
        <v>169</v>
      </c>
      <c r="L77" s="109" t="s">
        <v>170</v>
      </c>
      <c r="M77" s="95" t="s">
        <v>42</v>
      </c>
      <c r="N77" s="96" t="s">
        <v>42</v>
      </c>
      <c r="O77" s="96" t="s">
        <v>42</v>
      </c>
      <c r="P77" s="96" t="s">
        <v>42</v>
      </c>
      <c r="Q77" s="95" t="s">
        <v>42</v>
      </c>
      <c r="R77" s="95" t="s">
        <v>42</v>
      </c>
      <c r="S77" s="114" t="str">
        <f>'[1]KFT2025-1 REQUIREMENTS'!W60</f>
        <v>Underwriter/Dealer</v>
      </c>
    </row>
    <row r="78" spans="1:19" ht="30" customHeight="1" x14ac:dyDescent="0.35">
      <c r="A78" s="105">
        <v>2</v>
      </c>
      <c r="B78" s="118"/>
      <c r="C78" s="122" t="s">
        <v>124</v>
      </c>
      <c r="D78" s="91" t="s">
        <v>99</v>
      </c>
      <c r="E78" s="106" t="s">
        <v>61</v>
      </c>
      <c r="F78" s="106" t="s">
        <v>43</v>
      </c>
      <c r="G78" s="128" t="s">
        <v>171</v>
      </c>
      <c r="H78" s="100" t="s">
        <v>126</v>
      </c>
      <c r="I78" s="107" t="s">
        <v>64</v>
      </c>
      <c r="J78" s="107"/>
      <c r="K78" s="100" t="s">
        <v>172</v>
      </c>
      <c r="L78" s="109"/>
      <c r="M78" s="95" t="s">
        <v>42</v>
      </c>
      <c r="N78" s="96" t="s">
        <v>42</v>
      </c>
      <c r="O78" s="96" t="s">
        <v>42</v>
      </c>
      <c r="P78" s="96" t="s">
        <v>42</v>
      </c>
      <c r="Q78" s="95" t="s">
        <v>42</v>
      </c>
      <c r="R78" s="95" t="s">
        <v>42</v>
      </c>
      <c r="S78" s="114" t="str">
        <f>'[1]KFT2025-1 REQUIREMENTS'!W61</f>
        <v>Australia and New Zealand Banking Group Ltd</v>
      </c>
    </row>
    <row r="79" spans="1:19" ht="30" customHeight="1" x14ac:dyDescent="0.35">
      <c r="A79" s="105">
        <v>2</v>
      </c>
      <c r="B79" s="118"/>
      <c r="C79" s="122" t="s">
        <v>124</v>
      </c>
      <c r="D79" s="91" t="s">
        <v>128</v>
      </c>
      <c r="E79" s="107" t="s">
        <v>129</v>
      </c>
      <c r="F79" s="106" t="s">
        <v>43</v>
      </c>
      <c r="G79" s="102" t="s">
        <v>173</v>
      </c>
      <c r="H79" s="123" t="s">
        <v>131</v>
      </c>
      <c r="I79" s="107" t="s">
        <v>64</v>
      </c>
      <c r="J79" s="107"/>
      <c r="K79" s="100" t="s">
        <v>174</v>
      </c>
      <c r="L79" s="109" t="s">
        <v>133</v>
      </c>
      <c r="M79" s="115" t="s">
        <v>42</v>
      </c>
      <c r="N79" s="116" t="s">
        <v>42</v>
      </c>
      <c r="O79" s="116" t="s">
        <v>42</v>
      </c>
      <c r="P79" s="116" t="s">
        <v>42</v>
      </c>
      <c r="Q79" s="115" t="s">
        <v>113</v>
      </c>
      <c r="R79" s="115" t="s">
        <v>42</v>
      </c>
      <c r="S79" s="117" t="str">
        <f>'[1]KFT2025-1 REQUIREMENTS'!W62</f>
        <v>11005357522</v>
      </c>
    </row>
    <row r="80" spans="1:19" ht="30" customHeight="1" x14ac:dyDescent="0.35">
      <c r="A80" s="105">
        <v>2</v>
      </c>
      <c r="B80" s="118"/>
      <c r="C80" s="122" t="s">
        <v>124</v>
      </c>
      <c r="D80" s="91" t="s">
        <v>99</v>
      </c>
      <c r="E80" s="106" t="s">
        <v>61</v>
      </c>
      <c r="F80" s="92" t="s">
        <v>55</v>
      </c>
      <c r="G80" s="102" t="s">
        <v>175</v>
      </c>
      <c r="H80" s="123" t="s">
        <v>135</v>
      </c>
      <c r="I80" s="107" t="s">
        <v>64</v>
      </c>
      <c r="J80" s="107"/>
      <c r="K80" s="100" t="s">
        <v>176</v>
      </c>
      <c r="L80" s="100" t="s">
        <v>137</v>
      </c>
      <c r="M80" s="115" t="s">
        <v>42</v>
      </c>
      <c r="N80" s="116" t="s">
        <v>42</v>
      </c>
      <c r="O80" s="116" t="s">
        <v>42</v>
      </c>
      <c r="P80" s="116" t="s">
        <v>42</v>
      </c>
      <c r="Q80" s="115" t="s">
        <v>113</v>
      </c>
      <c r="R80" s="115" t="s">
        <v>42</v>
      </c>
      <c r="S80" s="117" t="str">
        <f>'[1]KFT2025-1 REQUIREMENTS'!W63</f>
        <v>ND5</v>
      </c>
    </row>
    <row r="81" spans="1:19" ht="30" customHeight="1" x14ac:dyDescent="0.35">
      <c r="A81" s="105">
        <v>2</v>
      </c>
      <c r="B81" s="118"/>
      <c r="C81" s="122" t="s">
        <v>124</v>
      </c>
      <c r="D81" s="91" t="s">
        <v>99</v>
      </c>
      <c r="E81" s="106" t="s">
        <v>61</v>
      </c>
      <c r="F81" s="92" t="s">
        <v>55</v>
      </c>
      <c r="G81" s="102" t="s">
        <v>177</v>
      </c>
      <c r="H81" s="100" t="s">
        <v>139</v>
      </c>
      <c r="I81" s="107" t="s">
        <v>64</v>
      </c>
      <c r="J81" s="107"/>
      <c r="K81" s="100" t="s">
        <v>178</v>
      </c>
      <c r="L81" s="109" t="s">
        <v>141</v>
      </c>
      <c r="M81" s="115" t="s">
        <v>42</v>
      </c>
      <c r="N81" s="116" t="s">
        <v>42</v>
      </c>
      <c r="O81" s="116" t="s">
        <v>42</v>
      </c>
      <c r="P81" s="116" t="s">
        <v>42</v>
      </c>
      <c r="Q81" s="115" t="s">
        <v>113</v>
      </c>
      <c r="R81" s="115" t="s">
        <v>42</v>
      </c>
      <c r="S81" s="117" t="str">
        <f>'[1]KFT2025-1 REQUIREMENTS'!W64</f>
        <v>ND5</v>
      </c>
    </row>
    <row r="82" spans="1:19" ht="30" customHeight="1" x14ac:dyDescent="0.35">
      <c r="A82" s="105">
        <v>2</v>
      </c>
      <c r="B82" s="118"/>
      <c r="C82" s="122" t="s">
        <v>179</v>
      </c>
      <c r="D82" s="91" t="s">
        <v>71</v>
      </c>
      <c r="E82" s="106" t="s">
        <v>72</v>
      </c>
      <c r="F82" s="92" t="s">
        <v>55</v>
      </c>
      <c r="G82" s="102" t="s">
        <v>180</v>
      </c>
      <c r="H82" s="100" t="s">
        <v>144</v>
      </c>
      <c r="I82" s="107" t="s">
        <v>64</v>
      </c>
      <c r="J82" s="107"/>
      <c r="K82" s="100" t="s">
        <v>181</v>
      </c>
      <c r="L82" s="109" t="s">
        <v>146</v>
      </c>
      <c r="M82" s="115" t="s">
        <v>42</v>
      </c>
      <c r="N82" s="116" t="s">
        <v>42</v>
      </c>
      <c r="O82" s="116" t="s">
        <v>42</v>
      </c>
      <c r="P82" s="116" t="s">
        <v>42</v>
      </c>
      <c r="Q82" s="115" t="s">
        <v>113</v>
      </c>
      <c r="R82" s="115" t="s">
        <v>42</v>
      </c>
      <c r="S82" s="117" t="str">
        <f>'[1]KFT2025-1 REQUIREMENTS'!W65</f>
        <v>ND5</v>
      </c>
    </row>
    <row r="83" spans="1:19" ht="30" customHeight="1" x14ac:dyDescent="0.35">
      <c r="A83" s="105">
        <v>2</v>
      </c>
      <c r="B83" s="118"/>
      <c r="C83" s="122"/>
      <c r="D83" s="91" t="s">
        <v>182</v>
      </c>
      <c r="E83" s="110" t="s">
        <v>183</v>
      </c>
      <c r="F83" s="92" t="s">
        <v>55</v>
      </c>
      <c r="G83" s="102" t="s">
        <v>184</v>
      </c>
      <c r="H83" s="100" t="s">
        <v>185</v>
      </c>
      <c r="I83" s="107" t="s">
        <v>64</v>
      </c>
      <c r="J83" s="107"/>
      <c r="K83" s="100" t="s">
        <v>186</v>
      </c>
      <c r="L83" s="109" t="s">
        <v>187</v>
      </c>
      <c r="M83" s="115" t="s">
        <v>42</v>
      </c>
      <c r="N83" s="116" t="s">
        <v>42</v>
      </c>
      <c r="O83" s="116" t="s">
        <v>42</v>
      </c>
      <c r="P83" s="116" t="s">
        <v>42</v>
      </c>
      <c r="Q83" s="115" t="s">
        <v>113</v>
      </c>
      <c r="R83" s="115" t="s">
        <v>42</v>
      </c>
      <c r="S83" s="117" t="s">
        <v>188</v>
      </c>
    </row>
    <row r="84" spans="1:19" ht="30" customHeight="1" x14ac:dyDescent="0.35">
      <c r="A84" s="105">
        <v>2</v>
      </c>
      <c r="B84" s="129" t="s">
        <v>189</v>
      </c>
      <c r="C84" s="130"/>
      <c r="D84" s="91" t="s">
        <v>87</v>
      </c>
      <c r="E84" s="112" t="s">
        <v>88</v>
      </c>
      <c r="F84" s="92" t="s">
        <v>55</v>
      </c>
      <c r="G84" s="102" t="s">
        <v>190</v>
      </c>
      <c r="H84" s="131" t="s">
        <v>191</v>
      </c>
      <c r="I84" s="132" t="s">
        <v>38</v>
      </c>
      <c r="J84" s="132"/>
      <c r="K84" s="131" t="s">
        <v>192</v>
      </c>
      <c r="L84" s="133" t="s">
        <v>193</v>
      </c>
      <c r="M84" s="115" t="s">
        <v>42</v>
      </c>
      <c r="N84" s="116" t="s">
        <v>42</v>
      </c>
      <c r="O84" s="116" t="s">
        <v>42</v>
      </c>
      <c r="P84" s="116" t="s">
        <v>42</v>
      </c>
      <c r="Q84" s="115" t="s">
        <v>113</v>
      </c>
      <c r="R84" s="115" t="s">
        <v>42</v>
      </c>
      <c r="S84" s="134" t="s">
        <v>188</v>
      </c>
    </row>
    <row r="85" spans="1:19" ht="30" customHeight="1" x14ac:dyDescent="0.35">
      <c r="A85" s="80"/>
      <c r="B85" s="84" t="s">
        <v>165</v>
      </c>
      <c r="C85" s="85"/>
      <c r="D85" s="85"/>
      <c r="E85" s="85"/>
      <c r="F85" s="85"/>
      <c r="G85" s="85"/>
      <c r="H85" s="85"/>
      <c r="I85" s="85"/>
      <c r="J85" s="85"/>
      <c r="K85" s="85"/>
      <c r="L85" s="85"/>
      <c r="M85" s="85"/>
      <c r="N85" s="85"/>
      <c r="O85" s="85"/>
      <c r="P85" s="85"/>
      <c r="Q85" s="85"/>
      <c r="R85" s="86"/>
      <c r="S85" s="87"/>
    </row>
    <row r="86" spans="1:19" ht="30" customHeight="1" x14ac:dyDescent="0.35">
      <c r="A86" s="105">
        <v>3</v>
      </c>
      <c r="B86" s="118" t="s">
        <v>166</v>
      </c>
      <c r="C86" s="122"/>
      <c r="D86" s="91" t="s">
        <v>71</v>
      </c>
      <c r="E86" s="106" t="s">
        <v>72</v>
      </c>
      <c r="F86" s="92" t="s">
        <v>55</v>
      </c>
      <c r="G86" s="102" t="s">
        <v>167</v>
      </c>
      <c r="H86" s="100" t="s">
        <v>168</v>
      </c>
      <c r="I86" s="107" t="s">
        <v>64</v>
      </c>
      <c r="J86" s="107"/>
      <c r="K86" s="100" t="s">
        <v>169</v>
      </c>
      <c r="L86" s="109" t="s">
        <v>170</v>
      </c>
      <c r="M86" s="95" t="s">
        <v>42</v>
      </c>
      <c r="N86" s="96" t="s">
        <v>42</v>
      </c>
      <c r="O86" s="96" t="s">
        <v>42</v>
      </c>
      <c r="P86" s="96" t="s">
        <v>42</v>
      </c>
      <c r="Q86" s="95" t="s">
        <v>42</v>
      </c>
      <c r="R86" s="95" t="s">
        <v>42</v>
      </c>
      <c r="S86" s="114" t="str">
        <f>'[1]KFT2025-1 REQUIREMENTS'!X60</f>
        <v>Other</v>
      </c>
    </row>
    <row r="87" spans="1:19" ht="30" customHeight="1" x14ac:dyDescent="0.35">
      <c r="A87" s="105">
        <v>3</v>
      </c>
      <c r="B87" s="118"/>
      <c r="C87" s="122" t="s">
        <v>124</v>
      </c>
      <c r="D87" s="91" t="s">
        <v>99</v>
      </c>
      <c r="E87" s="106" t="s">
        <v>61</v>
      </c>
      <c r="F87" s="106" t="s">
        <v>43</v>
      </c>
      <c r="G87" s="128" t="s">
        <v>171</v>
      </c>
      <c r="H87" s="100" t="s">
        <v>126</v>
      </c>
      <c r="I87" s="107" t="s">
        <v>64</v>
      </c>
      <c r="J87" s="107"/>
      <c r="K87" s="100" t="s">
        <v>172</v>
      </c>
      <c r="L87" s="109"/>
      <c r="M87" s="95" t="s">
        <v>42</v>
      </c>
      <c r="N87" s="96" t="s">
        <v>42</v>
      </c>
      <c r="O87" s="96" t="s">
        <v>42</v>
      </c>
      <c r="P87" s="96" t="s">
        <v>42</v>
      </c>
      <c r="Q87" s="95" t="s">
        <v>42</v>
      </c>
      <c r="R87" s="95" t="s">
        <v>42</v>
      </c>
      <c r="S87" s="114" t="str">
        <f>'[1]KFT2025-1 REQUIREMENTS'!X61</f>
        <v>Australia and New Zealand Banking Group Ltd</v>
      </c>
    </row>
    <row r="88" spans="1:19" ht="30" customHeight="1" x14ac:dyDescent="0.35">
      <c r="A88" s="105">
        <v>3</v>
      </c>
      <c r="B88" s="118"/>
      <c r="C88" s="122" t="s">
        <v>124</v>
      </c>
      <c r="D88" s="91" t="s">
        <v>128</v>
      </c>
      <c r="E88" s="107" t="s">
        <v>129</v>
      </c>
      <c r="F88" s="106" t="s">
        <v>43</v>
      </c>
      <c r="G88" s="102" t="s">
        <v>173</v>
      </c>
      <c r="H88" s="123" t="s">
        <v>131</v>
      </c>
      <c r="I88" s="107" t="s">
        <v>64</v>
      </c>
      <c r="J88" s="107"/>
      <c r="K88" s="100" t="s">
        <v>174</v>
      </c>
      <c r="L88" s="109" t="s">
        <v>133</v>
      </c>
      <c r="M88" s="115" t="s">
        <v>42</v>
      </c>
      <c r="N88" s="116" t="s">
        <v>42</v>
      </c>
      <c r="O88" s="116" t="s">
        <v>42</v>
      </c>
      <c r="P88" s="116" t="s">
        <v>42</v>
      </c>
      <c r="Q88" s="115" t="s">
        <v>113</v>
      </c>
      <c r="R88" s="115" t="s">
        <v>42</v>
      </c>
      <c r="S88" s="117" t="str">
        <f>'[1]KFT2025-1 REQUIREMENTS'!X62</f>
        <v>11005357522</v>
      </c>
    </row>
    <row r="89" spans="1:19" ht="30" customHeight="1" x14ac:dyDescent="0.35">
      <c r="A89" s="105">
        <v>3</v>
      </c>
      <c r="B89" s="118"/>
      <c r="C89" s="122" t="s">
        <v>124</v>
      </c>
      <c r="D89" s="91" t="s">
        <v>99</v>
      </c>
      <c r="E89" s="106" t="s">
        <v>61</v>
      </c>
      <c r="F89" s="92" t="s">
        <v>55</v>
      </c>
      <c r="G89" s="102" t="s">
        <v>175</v>
      </c>
      <c r="H89" s="123" t="s">
        <v>135</v>
      </c>
      <c r="I89" s="107" t="s">
        <v>64</v>
      </c>
      <c r="J89" s="107"/>
      <c r="K89" s="100" t="s">
        <v>176</v>
      </c>
      <c r="L89" s="100" t="s">
        <v>137</v>
      </c>
      <c r="M89" s="115" t="s">
        <v>42</v>
      </c>
      <c r="N89" s="116" t="s">
        <v>42</v>
      </c>
      <c r="O89" s="116" t="s">
        <v>42</v>
      </c>
      <c r="P89" s="116" t="s">
        <v>42</v>
      </c>
      <c r="Q89" s="115" t="s">
        <v>113</v>
      </c>
      <c r="R89" s="115" t="s">
        <v>42</v>
      </c>
      <c r="S89" s="117" t="str">
        <f>'[1]KFT2025-1 REQUIREMENTS'!X63</f>
        <v>ND5</v>
      </c>
    </row>
    <row r="90" spans="1:19" ht="30" customHeight="1" x14ac:dyDescent="0.35">
      <c r="A90" s="105">
        <v>3</v>
      </c>
      <c r="B90" s="118"/>
      <c r="C90" s="122" t="s">
        <v>124</v>
      </c>
      <c r="D90" s="91" t="s">
        <v>99</v>
      </c>
      <c r="E90" s="106" t="s">
        <v>61</v>
      </c>
      <c r="F90" s="92" t="s">
        <v>55</v>
      </c>
      <c r="G90" s="102" t="s">
        <v>177</v>
      </c>
      <c r="H90" s="100" t="s">
        <v>139</v>
      </c>
      <c r="I90" s="107" t="s">
        <v>64</v>
      </c>
      <c r="J90" s="107"/>
      <c r="K90" s="100" t="s">
        <v>178</v>
      </c>
      <c r="L90" s="109" t="s">
        <v>141</v>
      </c>
      <c r="M90" s="115" t="s">
        <v>42</v>
      </c>
      <c r="N90" s="116" t="s">
        <v>42</v>
      </c>
      <c r="O90" s="116" t="s">
        <v>42</v>
      </c>
      <c r="P90" s="116" t="s">
        <v>42</v>
      </c>
      <c r="Q90" s="115" t="s">
        <v>113</v>
      </c>
      <c r="R90" s="115" t="s">
        <v>42</v>
      </c>
      <c r="S90" s="117" t="str">
        <f>'[1]KFT2025-1 REQUIREMENTS'!X64</f>
        <v>ND5</v>
      </c>
    </row>
    <row r="91" spans="1:19" ht="30" customHeight="1" x14ac:dyDescent="0.35">
      <c r="A91" s="105">
        <v>3</v>
      </c>
      <c r="B91" s="118"/>
      <c r="C91" s="122" t="s">
        <v>179</v>
      </c>
      <c r="D91" s="91" t="s">
        <v>71</v>
      </c>
      <c r="E91" s="106" t="s">
        <v>72</v>
      </c>
      <c r="F91" s="92" t="s">
        <v>55</v>
      </c>
      <c r="G91" s="102" t="s">
        <v>180</v>
      </c>
      <c r="H91" s="100" t="s">
        <v>144</v>
      </c>
      <c r="I91" s="107" t="s">
        <v>64</v>
      </c>
      <c r="J91" s="107"/>
      <c r="K91" s="100" t="s">
        <v>181</v>
      </c>
      <c r="L91" s="109" t="s">
        <v>146</v>
      </c>
      <c r="M91" s="115" t="s">
        <v>42</v>
      </c>
      <c r="N91" s="116" t="s">
        <v>42</v>
      </c>
      <c r="O91" s="116" t="s">
        <v>42</v>
      </c>
      <c r="P91" s="116" t="s">
        <v>42</v>
      </c>
      <c r="Q91" s="115" t="s">
        <v>113</v>
      </c>
      <c r="R91" s="115" t="s">
        <v>42</v>
      </c>
      <c r="S91" s="117" t="str">
        <f>'[1]KFT2025-1 REQUIREMENTS'!X65</f>
        <v>ND5</v>
      </c>
    </row>
    <row r="92" spans="1:19" ht="30" customHeight="1" x14ac:dyDescent="0.35">
      <c r="A92" s="105">
        <v>3</v>
      </c>
      <c r="B92" s="118"/>
      <c r="C92" s="122"/>
      <c r="D92" s="91" t="s">
        <v>182</v>
      </c>
      <c r="E92" s="110" t="s">
        <v>183</v>
      </c>
      <c r="F92" s="92" t="s">
        <v>55</v>
      </c>
      <c r="G92" s="102" t="s">
        <v>184</v>
      </c>
      <c r="H92" s="100" t="s">
        <v>185</v>
      </c>
      <c r="I92" s="107" t="s">
        <v>64</v>
      </c>
      <c r="J92" s="107"/>
      <c r="K92" s="100" t="s">
        <v>186</v>
      </c>
      <c r="L92" s="109" t="s">
        <v>187</v>
      </c>
      <c r="M92" s="115" t="s">
        <v>42</v>
      </c>
      <c r="N92" s="116" t="s">
        <v>42</v>
      </c>
      <c r="O92" s="116" t="s">
        <v>42</v>
      </c>
      <c r="P92" s="116" t="s">
        <v>42</v>
      </c>
      <c r="Q92" s="115" t="s">
        <v>113</v>
      </c>
      <c r="R92" s="115" t="s">
        <v>42</v>
      </c>
      <c r="S92" s="117" t="s">
        <v>188</v>
      </c>
    </row>
    <row r="93" spans="1:19" ht="30" customHeight="1" x14ac:dyDescent="0.35">
      <c r="A93" s="105">
        <v>3</v>
      </c>
      <c r="B93" s="129" t="s">
        <v>189</v>
      </c>
      <c r="C93" s="130"/>
      <c r="D93" s="91" t="s">
        <v>87</v>
      </c>
      <c r="E93" s="112" t="s">
        <v>88</v>
      </c>
      <c r="F93" s="92" t="s">
        <v>55</v>
      </c>
      <c r="G93" s="102" t="s">
        <v>190</v>
      </c>
      <c r="H93" s="131" t="s">
        <v>191</v>
      </c>
      <c r="I93" s="132" t="s">
        <v>38</v>
      </c>
      <c r="J93" s="132"/>
      <c r="K93" s="131" t="s">
        <v>192</v>
      </c>
      <c r="L93" s="133" t="s">
        <v>193</v>
      </c>
      <c r="M93" s="115" t="s">
        <v>42</v>
      </c>
      <c r="N93" s="116" t="s">
        <v>42</v>
      </c>
      <c r="O93" s="116" t="s">
        <v>42</v>
      </c>
      <c r="P93" s="116" t="s">
        <v>42</v>
      </c>
      <c r="Q93" s="115" t="s">
        <v>113</v>
      </c>
      <c r="R93" s="115" t="s">
        <v>42</v>
      </c>
      <c r="S93" s="134" t="s">
        <v>188</v>
      </c>
    </row>
    <row r="94" spans="1:19" ht="30" customHeight="1" x14ac:dyDescent="0.35">
      <c r="A94" s="80"/>
      <c r="B94" s="84" t="s">
        <v>165</v>
      </c>
      <c r="C94" s="85"/>
      <c r="D94" s="85"/>
      <c r="E94" s="85"/>
      <c r="F94" s="85"/>
      <c r="G94" s="85"/>
      <c r="H94" s="85"/>
      <c r="I94" s="85"/>
      <c r="J94" s="85"/>
      <c r="K94" s="85"/>
      <c r="L94" s="85"/>
      <c r="M94" s="85"/>
      <c r="N94" s="85"/>
      <c r="O94" s="85"/>
      <c r="P94" s="85"/>
      <c r="Q94" s="85"/>
      <c r="R94" s="86"/>
      <c r="S94" s="87"/>
    </row>
    <row r="95" spans="1:19" ht="30" customHeight="1" x14ac:dyDescent="0.35">
      <c r="A95" s="105">
        <v>4</v>
      </c>
      <c r="B95" s="118" t="s">
        <v>166</v>
      </c>
      <c r="C95" s="122"/>
      <c r="D95" s="91" t="s">
        <v>71</v>
      </c>
      <c r="E95" s="106" t="s">
        <v>72</v>
      </c>
      <c r="F95" s="92" t="s">
        <v>55</v>
      </c>
      <c r="G95" s="102" t="s">
        <v>167</v>
      </c>
      <c r="H95" s="100" t="s">
        <v>168</v>
      </c>
      <c r="I95" s="107" t="s">
        <v>64</v>
      </c>
      <c r="J95" s="107"/>
      <c r="K95" s="100" t="s">
        <v>169</v>
      </c>
      <c r="L95" s="109" t="s">
        <v>170</v>
      </c>
      <c r="M95" s="95" t="s">
        <v>42</v>
      </c>
      <c r="N95" s="96" t="s">
        <v>42</v>
      </c>
      <c r="O95" s="96" t="s">
        <v>42</v>
      </c>
      <c r="P95" s="96" t="s">
        <v>42</v>
      </c>
      <c r="Q95" s="95" t="s">
        <v>42</v>
      </c>
      <c r="R95" s="95" t="s">
        <v>42</v>
      </c>
      <c r="S95" s="114" t="str">
        <f>'[1]KFT2025-1 REQUIREMENTS'!Y60</f>
        <v>Paying Agent</v>
      </c>
    </row>
    <row r="96" spans="1:19" ht="30" customHeight="1" x14ac:dyDescent="0.35">
      <c r="A96" s="105">
        <v>4</v>
      </c>
      <c r="B96" s="118"/>
      <c r="C96" s="122" t="s">
        <v>124</v>
      </c>
      <c r="D96" s="91" t="s">
        <v>99</v>
      </c>
      <c r="E96" s="106" t="s">
        <v>61</v>
      </c>
      <c r="F96" s="106" t="s">
        <v>43</v>
      </c>
      <c r="G96" s="128" t="s">
        <v>171</v>
      </c>
      <c r="H96" s="100" t="s">
        <v>126</v>
      </c>
      <c r="I96" s="107" t="s">
        <v>64</v>
      </c>
      <c r="J96" s="107"/>
      <c r="K96" s="100" t="s">
        <v>172</v>
      </c>
      <c r="L96" s="109"/>
      <c r="M96" s="95" t="s">
        <v>42</v>
      </c>
      <c r="N96" s="96" t="s">
        <v>42</v>
      </c>
      <c r="O96" s="96" t="s">
        <v>42</v>
      </c>
      <c r="P96" s="96" t="s">
        <v>42</v>
      </c>
      <c r="Q96" s="95" t="s">
        <v>42</v>
      </c>
      <c r="R96" s="95" t="s">
        <v>42</v>
      </c>
      <c r="S96" s="114" t="str">
        <f>'[1]KFT2025-1 REQUIREMENTS'!Y61</f>
        <v>Perpetual Corporate Trust Ltd</v>
      </c>
    </row>
    <row r="97" spans="1:19" ht="30" customHeight="1" x14ac:dyDescent="0.35">
      <c r="A97" s="105">
        <v>4</v>
      </c>
      <c r="B97" s="118"/>
      <c r="C97" s="122" t="s">
        <v>124</v>
      </c>
      <c r="D97" s="91" t="s">
        <v>128</v>
      </c>
      <c r="E97" s="107" t="s">
        <v>129</v>
      </c>
      <c r="F97" s="106" t="s">
        <v>43</v>
      </c>
      <c r="G97" s="102" t="s">
        <v>173</v>
      </c>
      <c r="H97" s="123" t="s">
        <v>131</v>
      </c>
      <c r="I97" s="107" t="s">
        <v>64</v>
      </c>
      <c r="J97" s="107"/>
      <c r="K97" s="100" t="s">
        <v>174</v>
      </c>
      <c r="L97" s="109" t="s">
        <v>133</v>
      </c>
      <c r="M97" s="115" t="s">
        <v>42</v>
      </c>
      <c r="N97" s="116" t="s">
        <v>42</v>
      </c>
      <c r="O97" s="116" t="s">
        <v>42</v>
      </c>
      <c r="P97" s="116" t="s">
        <v>42</v>
      </c>
      <c r="Q97" s="115" t="s">
        <v>113</v>
      </c>
      <c r="R97" s="115" t="s">
        <v>42</v>
      </c>
      <c r="S97" s="117" t="str">
        <f>'[1]KFT2025-1 REQUIREMENTS'!Y62</f>
        <v>99000341533</v>
      </c>
    </row>
    <row r="98" spans="1:19" ht="30" customHeight="1" x14ac:dyDescent="0.35">
      <c r="A98" s="105">
        <v>4</v>
      </c>
      <c r="B98" s="118"/>
      <c r="C98" s="122" t="s">
        <v>124</v>
      </c>
      <c r="D98" s="91" t="s">
        <v>99</v>
      </c>
      <c r="E98" s="106" t="s">
        <v>61</v>
      </c>
      <c r="F98" s="92" t="s">
        <v>55</v>
      </c>
      <c r="G98" s="102" t="s">
        <v>175</v>
      </c>
      <c r="H98" s="123" t="s">
        <v>135</v>
      </c>
      <c r="I98" s="107" t="s">
        <v>64</v>
      </c>
      <c r="J98" s="107"/>
      <c r="K98" s="100" t="s">
        <v>176</v>
      </c>
      <c r="L98" s="100" t="s">
        <v>137</v>
      </c>
      <c r="M98" s="115" t="s">
        <v>42</v>
      </c>
      <c r="N98" s="116" t="s">
        <v>42</v>
      </c>
      <c r="O98" s="116" t="s">
        <v>42</v>
      </c>
      <c r="P98" s="116" t="s">
        <v>42</v>
      </c>
      <c r="Q98" s="115" t="s">
        <v>113</v>
      </c>
      <c r="R98" s="115" t="s">
        <v>42</v>
      </c>
      <c r="S98" s="117" t="str">
        <f>'[1]KFT2025-1 REQUIREMENTS'!Y63</f>
        <v>ND5</v>
      </c>
    </row>
    <row r="99" spans="1:19" ht="30" customHeight="1" x14ac:dyDescent="0.35">
      <c r="A99" s="105">
        <v>4</v>
      </c>
      <c r="B99" s="118"/>
      <c r="C99" s="122" t="s">
        <v>124</v>
      </c>
      <c r="D99" s="91" t="s">
        <v>99</v>
      </c>
      <c r="E99" s="106" t="s">
        <v>61</v>
      </c>
      <c r="F99" s="92" t="s">
        <v>55</v>
      </c>
      <c r="G99" s="102" t="s">
        <v>177</v>
      </c>
      <c r="H99" s="100" t="s">
        <v>139</v>
      </c>
      <c r="I99" s="107" t="s">
        <v>64</v>
      </c>
      <c r="J99" s="107"/>
      <c r="K99" s="100" t="s">
        <v>178</v>
      </c>
      <c r="L99" s="109" t="s">
        <v>141</v>
      </c>
      <c r="M99" s="115" t="s">
        <v>42</v>
      </c>
      <c r="N99" s="116" t="s">
        <v>42</v>
      </c>
      <c r="O99" s="116" t="s">
        <v>42</v>
      </c>
      <c r="P99" s="116" t="s">
        <v>42</v>
      </c>
      <c r="Q99" s="115" t="s">
        <v>113</v>
      </c>
      <c r="R99" s="115" t="s">
        <v>42</v>
      </c>
      <c r="S99" s="117" t="str">
        <f>'[1]KFT2025-1 REQUIREMENTS'!Y64</f>
        <v>ND5</v>
      </c>
    </row>
    <row r="100" spans="1:19" ht="30" customHeight="1" x14ac:dyDescent="0.35">
      <c r="A100" s="105">
        <v>4</v>
      </c>
      <c r="B100" s="118"/>
      <c r="C100" s="122" t="s">
        <v>179</v>
      </c>
      <c r="D100" s="91" t="s">
        <v>71</v>
      </c>
      <c r="E100" s="106" t="s">
        <v>72</v>
      </c>
      <c r="F100" s="92" t="s">
        <v>55</v>
      </c>
      <c r="G100" s="102" t="s">
        <v>180</v>
      </c>
      <c r="H100" s="100" t="s">
        <v>144</v>
      </c>
      <c r="I100" s="107" t="s">
        <v>64</v>
      </c>
      <c r="J100" s="107"/>
      <c r="K100" s="100" t="s">
        <v>181</v>
      </c>
      <c r="L100" s="109" t="s">
        <v>146</v>
      </c>
      <c r="M100" s="115" t="s">
        <v>42</v>
      </c>
      <c r="N100" s="116" t="s">
        <v>42</v>
      </c>
      <c r="O100" s="116" t="s">
        <v>42</v>
      </c>
      <c r="P100" s="116" t="s">
        <v>42</v>
      </c>
      <c r="Q100" s="115" t="s">
        <v>113</v>
      </c>
      <c r="R100" s="115" t="s">
        <v>42</v>
      </c>
      <c r="S100" s="117" t="str">
        <f>'[1]KFT2025-1 REQUIREMENTS'!Y65</f>
        <v>ND5</v>
      </c>
    </row>
    <row r="101" spans="1:19" ht="30" customHeight="1" x14ac:dyDescent="0.35">
      <c r="A101" s="105">
        <v>4</v>
      </c>
      <c r="B101" s="118"/>
      <c r="C101" s="122"/>
      <c r="D101" s="91" t="s">
        <v>182</v>
      </c>
      <c r="E101" s="110" t="s">
        <v>183</v>
      </c>
      <c r="F101" s="92" t="s">
        <v>55</v>
      </c>
      <c r="G101" s="102" t="s">
        <v>184</v>
      </c>
      <c r="H101" s="100" t="s">
        <v>185</v>
      </c>
      <c r="I101" s="107" t="s">
        <v>64</v>
      </c>
      <c r="J101" s="107"/>
      <c r="K101" s="100" t="s">
        <v>186</v>
      </c>
      <c r="L101" s="109" t="s">
        <v>187</v>
      </c>
      <c r="M101" s="115" t="s">
        <v>42</v>
      </c>
      <c r="N101" s="116" t="s">
        <v>42</v>
      </c>
      <c r="O101" s="116" t="s">
        <v>42</v>
      </c>
      <c r="P101" s="116" t="s">
        <v>42</v>
      </c>
      <c r="Q101" s="115" t="s">
        <v>113</v>
      </c>
      <c r="R101" s="115" t="s">
        <v>42</v>
      </c>
      <c r="S101" s="117" t="s">
        <v>188</v>
      </c>
    </row>
    <row r="102" spans="1:19" ht="30" customHeight="1" x14ac:dyDescent="0.35">
      <c r="A102" s="105">
        <v>4</v>
      </c>
      <c r="B102" s="129" t="s">
        <v>189</v>
      </c>
      <c r="C102" s="130"/>
      <c r="D102" s="91" t="s">
        <v>87</v>
      </c>
      <c r="E102" s="112" t="s">
        <v>88</v>
      </c>
      <c r="F102" s="92" t="s">
        <v>55</v>
      </c>
      <c r="G102" s="102" t="s">
        <v>190</v>
      </c>
      <c r="H102" s="131" t="s">
        <v>191</v>
      </c>
      <c r="I102" s="132" t="s">
        <v>38</v>
      </c>
      <c r="J102" s="132"/>
      <c r="K102" s="131" t="s">
        <v>192</v>
      </c>
      <c r="L102" s="133" t="s">
        <v>193</v>
      </c>
      <c r="M102" s="115" t="s">
        <v>42</v>
      </c>
      <c r="N102" s="116" t="s">
        <v>42</v>
      </c>
      <c r="O102" s="116" t="s">
        <v>42</v>
      </c>
      <c r="P102" s="116" t="s">
        <v>42</v>
      </c>
      <c r="Q102" s="115" t="s">
        <v>113</v>
      </c>
      <c r="R102" s="115" t="s">
        <v>42</v>
      </c>
      <c r="S102" s="134" t="s">
        <v>188</v>
      </c>
    </row>
    <row r="103" spans="1:19" ht="30" customHeight="1" x14ac:dyDescent="0.35">
      <c r="A103" s="80"/>
      <c r="B103" s="84" t="s">
        <v>165</v>
      </c>
      <c r="C103" s="85"/>
      <c r="D103" s="85"/>
      <c r="E103" s="85"/>
      <c r="F103" s="85"/>
      <c r="G103" s="85"/>
      <c r="H103" s="85"/>
      <c r="I103" s="85"/>
      <c r="J103" s="85"/>
      <c r="K103" s="85"/>
      <c r="L103" s="85"/>
      <c r="M103" s="85"/>
      <c r="N103" s="85"/>
      <c r="O103" s="85"/>
      <c r="P103" s="85"/>
      <c r="Q103" s="85"/>
      <c r="R103" s="86"/>
      <c r="S103" s="87"/>
    </row>
    <row r="104" spans="1:19" ht="30" customHeight="1" x14ac:dyDescent="0.35">
      <c r="A104" s="105">
        <v>5</v>
      </c>
      <c r="B104" s="118" t="s">
        <v>166</v>
      </c>
      <c r="C104" s="122"/>
      <c r="D104" s="91" t="s">
        <v>71</v>
      </c>
      <c r="E104" s="106" t="s">
        <v>72</v>
      </c>
      <c r="F104" s="92" t="s">
        <v>55</v>
      </c>
      <c r="G104" s="102" t="s">
        <v>167</v>
      </c>
      <c r="H104" s="100" t="s">
        <v>168</v>
      </c>
      <c r="I104" s="107" t="s">
        <v>64</v>
      </c>
      <c r="J104" s="107"/>
      <c r="K104" s="100" t="s">
        <v>169</v>
      </c>
      <c r="L104" s="109" t="s">
        <v>170</v>
      </c>
      <c r="M104" s="95" t="s">
        <v>42</v>
      </c>
      <c r="N104" s="96" t="s">
        <v>42</v>
      </c>
      <c r="O104" s="96" t="s">
        <v>42</v>
      </c>
      <c r="P104" s="96" t="s">
        <v>42</v>
      </c>
      <c r="Q104" s="95" t="s">
        <v>42</v>
      </c>
      <c r="R104" s="95" t="s">
        <v>42</v>
      </c>
      <c r="S104" s="114" t="str">
        <f>'[1]KFT2025-1 REQUIREMENTS'!Z60</f>
        <v>Responsible Party</v>
      </c>
    </row>
    <row r="105" spans="1:19" ht="30" customHeight="1" x14ac:dyDescent="0.35">
      <c r="A105" s="105">
        <v>5</v>
      </c>
      <c r="B105" s="118"/>
      <c r="C105" s="122" t="s">
        <v>124</v>
      </c>
      <c r="D105" s="91" t="s">
        <v>99</v>
      </c>
      <c r="E105" s="106" t="s">
        <v>61</v>
      </c>
      <c r="F105" s="106" t="s">
        <v>43</v>
      </c>
      <c r="G105" s="128" t="s">
        <v>171</v>
      </c>
      <c r="H105" s="100" t="s">
        <v>126</v>
      </c>
      <c r="I105" s="107" t="s">
        <v>64</v>
      </c>
      <c r="J105" s="107"/>
      <c r="K105" s="100" t="s">
        <v>172</v>
      </c>
      <c r="L105" s="109"/>
      <c r="M105" s="95" t="s">
        <v>42</v>
      </c>
      <c r="N105" s="96" t="s">
        <v>42</v>
      </c>
      <c r="O105" s="96" t="s">
        <v>42</v>
      </c>
      <c r="P105" s="96" t="s">
        <v>42</v>
      </c>
      <c r="Q105" s="95" t="s">
        <v>42</v>
      </c>
      <c r="R105" s="95" t="s">
        <v>42</v>
      </c>
      <c r="S105" s="114" t="str">
        <f>'[1]KFT2025-1 REQUIREMENTS'!Z61</f>
        <v>Australia and New Zealand Banking Group Ltd</v>
      </c>
    </row>
    <row r="106" spans="1:19" ht="30" customHeight="1" x14ac:dyDescent="0.35">
      <c r="A106" s="105">
        <v>5</v>
      </c>
      <c r="B106" s="118"/>
      <c r="C106" s="122" t="s">
        <v>124</v>
      </c>
      <c r="D106" s="91" t="s">
        <v>128</v>
      </c>
      <c r="E106" s="107" t="s">
        <v>129</v>
      </c>
      <c r="F106" s="106" t="s">
        <v>43</v>
      </c>
      <c r="G106" s="102" t="s">
        <v>173</v>
      </c>
      <c r="H106" s="123" t="s">
        <v>131</v>
      </c>
      <c r="I106" s="107" t="s">
        <v>64</v>
      </c>
      <c r="J106" s="107"/>
      <c r="K106" s="100" t="s">
        <v>174</v>
      </c>
      <c r="L106" s="109" t="s">
        <v>133</v>
      </c>
      <c r="M106" s="115" t="s">
        <v>42</v>
      </c>
      <c r="N106" s="116" t="s">
        <v>42</v>
      </c>
      <c r="O106" s="116" t="s">
        <v>42</v>
      </c>
      <c r="P106" s="116" t="s">
        <v>42</v>
      </c>
      <c r="Q106" s="115" t="s">
        <v>113</v>
      </c>
      <c r="R106" s="115" t="s">
        <v>42</v>
      </c>
      <c r="S106" s="117" t="str">
        <f>'[1]KFT2025-1 REQUIREMENTS'!Z62</f>
        <v>11005357522</v>
      </c>
    </row>
    <row r="107" spans="1:19" ht="30" customHeight="1" x14ac:dyDescent="0.35">
      <c r="A107" s="105">
        <v>5</v>
      </c>
      <c r="B107" s="118"/>
      <c r="C107" s="122" t="s">
        <v>124</v>
      </c>
      <c r="D107" s="91" t="s">
        <v>99</v>
      </c>
      <c r="E107" s="106" t="s">
        <v>61</v>
      </c>
      <c r="F107" s="92" t="s">
        <v>55</v>
      </c>
      <c r="G107" s="102" t="s">
        <v>175</v>
      </c>
      <c r="H107" s="123" t="s">
        <v>135</v>
      </c>
      <c r="I107" s="107" t="s">
        <v>64</v>
      </c>
      <c r="J107" s="107"/>
      <c r="K107" s="100" t="s">
        <v>176</v>
      </c>
      <c r="L107" s="100" t="s">
        <v>137</v>
      </c>
      <c r="M107" s="115" t="s">
        <v>42</v>
      </c>
      <c r="N107" s="116" t="s">
        <v>42</v>
      </c>
      <c r="O107" s="116" t="s">
        <v>42</v>
      </c>
      <c r="P107" s="116" t="s">
        <v>42</v>
      </c>
      <c r="Q107" s="115" t="s">
        <v>113</v>
      </c>
      <c r="R107" s="115" t="s">
        <v>42</v>
      </c>
      <c r="S107" s="117" t="str">
        <f>'[1]KFT2025-1 REQUIREMENTS'!Z63</f>
        <v>ND5</v>
      </c>
    </row>
    <row r="108" spans="1:19" ht="30" customHeight="1" x14ac:dyDescent="0.35">
      <c r="A108" s="105">
        <v>5</v>
      </c>
      <c r="B108" s="118"/>
      <c r="C108" s="122" t="s">
        <v>124</v>
      </c>
      <c r="D108" s="91" t="s">
        <v>99</v>
      </c>
      <c r="E108" s="106" t="s">
        <v>61</v>
      </c>
      <c r="F108" s="92" t="s">
        <v>55</v>
      </c>
      <c r="G108" s="102" t="s">
        <v>177</v>
      </c>
      <c r="H108" s="100" t="s">
        <v>139</v>
      </c>
      <c r="I108" s="107" t="s">
        <v>64</v>
      </c>
      <c r="J108" s="107"/>
      <c r="K108" s="100" t="s">
        <v>178</v>
      </c>
      <c r="L108" s="109" t="s">
        <v>141</v>
      </c>
      <c r="M108" s="115" t="s">
        <v>42</v>
      </c>
      <c r="N108" s="116" t="s">
        <v>42</v>
      </c>
      <c r="O108" s="116" t="s">
        <v>42</v>
      </c>
      <c r="P108" s="116" t="s">
        <v>42</v>
      </c>
      <c r="Q108" s="115" t="s">
        <v>113</v>
      </c>
      <c r="R108" s="115" t="s">
        <v>42</v>
      </c>
      <c r="S108" s="117" t="str">
        <f>'[1]KFT2025-1 REQUIREMENTS'!Z64</f>
        <v>ND5</v>
      </c>
    </row>
    <row r="109" spans="1:19" ht="30" customHeight="1" x14ac:dyDescent="0.35">
      <c r="A109" s="105">
        <v>5</v>
      </c>
      <c r="B109" s="118"/>
      <c r="C109" s="122" t="s">
        <v>179</v>
      </c>
      <c r="D109" s="91" t="s">
        <v>71</v>
      </c>
      <c r="E109" s="106" t="s">
        <v>72</v>
      </c>
      <c r="F109" s="92" t="s">
        <v>55</v>
      </c>
      <c r="G109" s="102" t="s">
        <v>180</v>
      </c>
      <c r="H109" s="100" t="s">
        <v>144</v>
      </c>
      <c r="I109" s="107" t="s">
        <v>64</v>
      </c>
      <c r="J109" s="107"/>
      <c r="K109" s="100" t="s">
        <v>181</v>
      </c>
      <c r="L109" s="109" t="s">
        <v>146</v>
      </c>
      <c r="M109" s="115" t="s">
        <v>42</v>
      </c>
      <c r="N109" s="116" t="s">
        <v>42</v>
      </c>
      <c r="O109" s="116" t="s">
        <v>42</v>
      </c>
      <c r="P109" s="116" t="s">
        <v>42</v>
      </c>
      <c r="Q109" s="115" t="s">
        <v>113</v>
      </c>
      <c r="R109" s="115" t="s">
        <v>42</v>
      </c>
      <c r="S109" s="117" t="str">
        <f>'[1]KFT2025-1 REQUIREMENTS'!Z65</f>
        <v>ND5</v>
      </c>
    </row>
    <row r="110" spans="1:19" ht="30" customHeight="1" x14ac:dyDescent="0.35">
      <c r="A110" s="105">
        <v>5</v>
      </c>
      <c r="B110" s="118"/>
      <c r="C110" s="122"/>
      <c r="D110" s="91" t="s">
        <v>182</v>
      </c>
      <c r="E110" s="110" t="s">
        <v>183</v>
      </c>
      <c r="F110" s="92" t="s">
        <v>55</v>
      </c>
      <c r="G110" s="102" t="s">
        <v>184</v>
      </c>
      <c r="H110" s="100" t="s">
        <v>185</v>
      </c>
      <c r="I110" s="107" t="s">
        <v>64</v>
      </c>
      <c r="J110" s="107"/>
      <c r="K110" s="100" t="s">
        <v>186</v>
      </c>
      <c r="L110" s="109" t="s">
        <v>187</v>
      </c>
      <c r="M110" s="115" t="s">
        <v>42</v>
      </c>
      <c r="N110" s="116" t="s">
        <v>42</v>
      </c>
      <c r="O110" s="116" t="s">
        <v>42</v>
      </c>
      <c r="P110" s="116" t="s">
        <v>42</v>
      </c>
      <c r="Q110" s="115" t="s">
        <v>113</v>
      </c>
      <c r="R110" s="115" t="s">
        <v>42</v>
      </c>
      <c r="S110" s="117" t="s">
        <v>188</v>
      </c>
    </row>
    <row r="111" spans="1:19" ht="30" customHeight="1" x14ac:dyDescent="0.35">
      <c r="A111" s="105">
        <v>5</v>
      </c>
      <c r="B111" s="129" t="s">
        <v>189</v>
      </c>
      <c r="C111" s="130"/>
      <c r="D111" s="91" t="s">
        <v>87</v>
      </c>
      <c r="E111" s="112" t="s">
        <v>88</v>
      </c>
      <c r="F111" s="92" t="s">
        <v>55</v>
      </c>
      <c r="G111" s="102" t="s">
        <v>190</v>
      </c>
      <c r="H111" s="131" t="s">
        <v>191</v>
      </c>
      <c r="I111" s="132" t="s">
        <v>38</v>
      </c>
      <c r="J111" s="132"/>
      <c r="K111" s="131" t="s">
        <v>192</v>
      </c>
      <c r="L111" s="133" t="s">
        <v>193</v>
      </c>
      <c r="M111" s="115" t="s">
        <v>42</v>
      </c>
      <c r="N111" s="116" t="s">
        <v>42</v>
      </c>
      <c r="O111" s="116" t="s">
        <v>42</v>
      </c>
      <c r="P111" s="116" t="s">
        <v>42</v>
      </c>
      <c r="Q111" s="115" t="s">
        <v>113</v>
      </c>
      <c r="R111" s="115" t="s">
        <v>42</v>
      </c>
      <c r="S111" s="135" t="s">
        <v>188</v>
      </c>
    </row>
    <row r="112" spans="1:19" ht="30" customHeight="1" x14ac:dyDescent="0.35">
      <c r="A112" s="80"/>
      <c r="B112" s="84" t="s">
        <v>165</v>
      </c>
      <c r="C112" s="85"/>
      <c r="D112" s="85"/>
      <c r="E112" s="85"/>
      <c r="F112" s="85"/>
      <c r="G112" s="85"/>
      <c r="H112" s="85"/>
      <c r="I112" s="85"/>
      <c r="J112" s="85"/>
      <c r="K112" s="85"/>
      <c r="L112" s="85"/>
      <c r="M112" s="85"/>
      <c r="N112" s="85"/>
      <c r="O112" s="85"/>
      <c r="P112" s="85"/>
      <c r="Q112" s="85"/>
      <c r="R112" s="86"/>
      <c r="S112" s="87"/>
    </row>
    <row r="113" spans="1:19" ht="30" customHeight="1" x14ac:dyDescent="0.35">
      <c r="A113" s="105">
        <v>6</v>
      </c>
      <c r="B113" s="118" t="s">
        <v>166</v>
      </c>
      <c r="C113" s="122"/>
      <c r="D113" s="91" t="s">
        <v>71</v>
      </c>
      <c r="E113" s="106" t="s">
        <v>72</v>
      </c>
      <c r="F113" s="92" t="s">
        <v>55</v>
      </c>
      <c r="G113" s="102" t="s">
        <v>167</v>
      </c>
      <c r="H113" s="100" t="s">
        <v>168</v>
      </c>
      <c r="I113" s="107" t="s">
        <v>64</v>
      </c>
      <c r="J113" s="107"/>
      <c r="K113" s="100" t="s">
        <v>169</v>
      </c>
      <c r="L113" s="109" t="s">
        <v>170</v>
      </c>
      <c r="M113" s="95" t="s">
        <v>42</v>
      </c>
      <c r="N113" s="96" t="s">
        <v>42</v>
      </c>
      <c r="O113" s="96" t="s">
        <v>42</v>
      </c>
      <c r="P113" s="96" t="s">
        <v>42</v>
      </c>
      <c r="Q113" s="95" t="s">
        <v>42</v>
      </c>
      <c r="R113" s="95" t="s">
        <v>42</v>
      </c>
      <c r="S113" s="114" t="str">
        <f>'[1]KFT2025-1 REQUIREMENTS'!AA60</f>
        <v>Issuing Trustee</v>
      </c>
    </row>
    <row r="114" spans="1:19" ht="30" customHeight="1" x14ac:dyDescent="0.35">
      <c r="A114" s="105">
        <v>6</v>
      </c>
      <c r="B114" s="118"/>
      <c r="C114" s="122" t="s">
        <v>124</v>
      </c>
      <c r="D114" s="91" t="s">
        <v>99</v>
      </c>
      <c r="E114" s="106" t="s">
        <v>61</v>
      </c>
      <c r="F114" s="106" t="s">
        <v>43</v>
      </c>
      <c r="G114" s="128" t="s">
        <v>171</v>
      </c>
      <c r="H114" s="100" t="s">
        <v>126</v>
      </c>
      <c r="I114" s="107" t="s">
        <v>64</v>
      </c>
      <c r="J114" s="107"/>
      <c r="K114" s="100" t="s">
        <v>172</v>
      </c>
      <c r="L114" s="109"/>
      <c r="M114" s="95" t="s">
        <v>42</v>
      </c>
      <c r="N114" s="96" t="s">
        <v>42</v>
      </c>
      <c r="O114" s="96" t="s">
        <v>42</v>
      </c>
      <c r="P114" s="96" t="s">
        <v>42</v>
      </c>
      <c r="Q114" s="95" t="s">
        <v>42</v>
      </c>
      <c r="R114" s="95" t="s">
        <v>42</v>
      </c>
      <c r="S114" s="114" t="str">
        <f>'[1]KFT2025-1 REQUIREMENTS'!AA61</f>
        <v>Perpetual Corporate Trust Limited</v>
      </c>
    </row>
    <row r="115" spans="1:19" ht="30" customHeight="1" x14ac:dyDescent="0.35">
      <c r="A115" s="105">
        <v>6</v>
      </c>
      <c r="B115" s="118"/>
      <c r="C115" s="122" t="s">
        <v>124</v>
      </c>
      <c r="D115" s="91" t="s">
        <v>128</v>
      </c>
      <c r="E115" s="107" t="s">
        <v>129</v>
      </c>
      <c r="F115" s="106" t="s">
        <v>43</v>
      </c>
      <c r="G115" s="102" t="s">
        <v>173</v>
      </c>
      <c r="H115" s="123" t="s">
        <v>131</v>
      </c>
      <c r="I115" s="107" t="s">
        <v>64</v>
      </c>
      <c r="J115" s="107"/>
      <c r="K115" s="100" t="s">
        <v>174</v>
      </c>
      <c r="L115" s="109" t="s">
        <v>133</v>
      </c>
      <c r="M115" s="115" t="s">
        <v>42</v>
      </c>
      <c r="N115" s="116" t="s">
        <v>42</v>
      </c>
      <c r="O115" s="116" t="s">
        <v>42</v>
      </c>
      <c r="P115" s="116" t="s">
        <v>42</v>
      </c>
      <c r="Q115" s="115" t="s">
        <v>113</v>
      </c>
      <c r="R115" s="115" t="s">
        <v>42</v>
      </c>
      <c r="S115" s="117" t="str">
        <f>'[1]KFT2025-1 REQUIREMENTS'!AA62</f>
        <v>99000341533</v>
      </c>
    </row>
    <row r="116" spans="1:19" ht="30" customHeight="1" x14ac:dyDescent="0.35">
      <c r="A116" s="105">
        <v>6</v>
      </c>
      <c r="B116" s="118"/>
      <c r="C116" s="122" t="s">
        <v>124</v>
      </c>
      <c r="D116" s="91" t="s">
        <v>99</v>
      </c>
      <c r="E116" s="106" t="s">
        <v>61</v>
      </c>
      <c r="F116" s="92" t="s">
        <v>55</v>
      </c>
      <c r="G116" s="102" t="s">
        <v>175</v>
      </c>
      <c r="H116" s="123" t="s">
        <v>135</v>
      </c>
      <c r="I116" s="107" t="s">
        <v>64</v>
      </c>
      <c r="J116" s="107"/>
      <c r="K116" s="100" t="s">
        <v>176</v>
      </c>
      <c r="L116" s="100" t="s">
        <v>137</v>
      </c>
      <c r="M116" s="115" t="s">
        <v>42</v>
      </c>
      <c r="N116" s="116" t="s">
        <v>42</v>
      </c>
      <c r="O116" s="116" t="s">
        <v>42</v>
      </c>
      <c r="P116" s="116" t="s">
        <v>42</v>
      </c>
      <c r="Q116" s="115" t="s">
        <v>113</v>
      </c>
      <c r="R116" s="115" t="s">
        <v>42</v>
      </c>
      <c r="S116" s="117" t="str">
        <f>'[1]KFT2025-1 REQUIREMENTS'!AA63</f>
        <v>ND5</v>
      </c>
    </row>
    <row r="117" spans="1:19" ht="30" customHeight="1" x14ac:dyDescent="0.35">
      <c r="A117" s="105">
        <v>6</v>
      </c>
      <c r="B117" s="118"/>
      <c r="C117" s="122" t="s">
        <v>124</v>
      </c>
      <c r="D117" s="91" t="s">
        <v>99</v>
      </c>
      <c r="E117" s="106" t="s">
        <v>61</v>
      </c>
      <c r="F117" s="92" t="s">
        <v>55</v>
      </c>
      <c r="G117" s="102" t="s">
        <v>177</v>
      </c>
      <c r="H117" s="100" t="s">
        <v>139</v>
      </c>
      <c r="I117" s="107" t="s">
        <v>64</v>
      </c>
      <c r="J117" s="107"/>
      <c r="K117" s="100" t="s">
        <v>178</v>
      </c>
      <c r="L117" s="109" t="s">
        <v>141</v>
      </c>
      <c r="M117" s="115" t="s">
        <v>42</v>
      </c>
      <c r="N117" s="116" t="s">
        <v>42</v>
      </c>
      <c r="O117" s="116" t="s">
        <v>42</v>
      </c>
      <c r="P117" s="116" t="s">
        <v>42</v>
      </c>
      <c r="Q117" s="115" t="s">
        <v>113</v>
      </c>
      <c r="R117" s="115" t="s">
        <v>42</v>
      </c>
      <c r="S117" s="117" t="str">
        <f>'[1]KFT2025-1 REQUIREMENTS'!AA64</f>
        <v>ND5</v>
      </c>
    </row>
    <row r="118" spans="1:19" ht="30" customHeight="1" x14ac:dyDescent="0.35">
      <c r="A118" s="105">
        <v>6</v>
      </c>
      <c r="B118" s="118"/>
      <c r="C118" s="122" t="s">
        <v>179</v>
      </c>
      <c r="D118" s="91" t="s">
        <v>71</v>
      </c>
      <c r="E118" s="106" t="s">
        <v>72</v>
      </c>
      <c r="F118" s="92" t="s">
        <v>55</v>
      </c>
      <c r="G118" s="102" t="s">
        <v>180</v>
      </c>
      <c r="H118" s="100" t="s">
        <v>144</v>
      </c>
      <c r="I118" s="107" t="s">
        <v>64</v>
      </c>
      <c r="J118" s="107"/>
      <c r="K118" s="100" t="s">
        <v>181</v>
      </c>
      <c r="L118" s="109" t="s">
        <v>146</v>
      </c>
      <c r="M118" s="115" t="s">
        <v>42</v>
      </c>
      <c r="N118" s="116" t="s">
        <v>42</v>
      </c>
      <c r="O118" s="116" t="s">
        <v>42</v>
      </c>
      <c r="P118" s="116" t="s">
        <v>42</v>
      </c>
      <c r="Q118" s="115" t="s">
        <v>113</v>
      </c>
      <c r="R118" s="115" t="s">
        <v>42</v>
      </c>
      <c r="S118" s="117" t="str">
        <f>'[1]KFT2025-1 REQUIREMENTS'!AA65</f>
        <v>ND5</v>
      </c>
    </row>
    <row r="119" spans="1:19" ht="30" customHeight="1" x14ac:dyDescent="0.35">
      <c r="A119" s="105">
        <v>6</v>
      </c>
      <c r="B119" s="118"/>
      <c r="C119" s="122"/>
      <c r="D119" s="91" t="s">
        <v>182</v>
      </c>
      <c r="E119" s="110" t="s">
        <v>183</v>
      </c>
      <c r="F119" s="92" t="s">
        <v>55</v>
      </c>
      <c r="G119" s="102" t="s">
        <v>184</v>
      </c>
      <c r="H119" s="100" t="s">
        <v>185</v>
      </c>
      <c r="I119" s="107" t="s">
        <v>64</v>
      </c>
      <c r="J119" s="107"/>
      <c r="K119" s="100" t="s">
        <v>186</v>
      </c>
      <c r="L119" s="109" t="s">
        <v>187</v>
      </c>
      <c r="M119" s="115" t="s">
        <v>42</v>
      </c>
      <c r="N119" s="116" t="s">
        <v>42</v>
      </c>
      <c r="O119" s="116" t="s">
        <v>42</v>
      </c>
      <c r="P119" s="116" t="s">
        <v>42</v>
      </c>
      <c r="Q119" s="115" t="s">
        <v>113</v>
      </c>
      <c r="R119" s="115" t="s">
        <v>42</v>
      </c>
      <c r="S119" s="117" t="s">
        <v>188</v>
      </c>
    </row>
    <row r="120" spans="1:19" ht="30" customHeight="1" x14ac:dyDescent="0.35">
      <c r="A120" s="105">
        <v>6</v>
      </c>
      <c r="B120" s="129" t="s">
        <v>189</v>
      </c>
      <c r="C120" s="130"/>
      <c r="D120" s="91" t="s">
        <v>87</v>
      </c>
      <c r="E120" s="112" t="s">
        <v>88</v>
      </c>
      <c r="F120" s="92" t="s">
        <v>55</v>
      </c>
      <c r="G120" s="102" t="s">
        <v>190</v>
      </c>
      <c r="H120" s="131" t="s">
        <v>191</v>
      </c>
      <c r="I120" s="132" t="s">
        <v>38</v>
      </c>
      <c r="J120" s="132"/>
      <c r="K120" s="131" t="s">
        <v>192</v>
      </c>
      <c r="L120" s="133" t="s">
        <v>193</v>
      </c>
      <c r="M120" s="115" t="s">
        <v>42</v>
      </c>
      <c r="N120" s="116" t="s">
        <v>42</v>
      </c>
      <c r="O120" s="116" t="s">
        <v>42</v>
      </c>
      <c r="P120" s="116" t="s">
        <v>42</v>
      </c>
      <c r="Q120" s="115" t="s">
        <v>113</v>
      </c>
      <c r="R120" s="115" t="s">
        <v>42</v>
      </c>
      <c r="S120" s="134" t="s">
        <v>188</v>
      </c>
    </row>
    <row r="121" spans="1:19" ht="30" customHeight="1" x14ac:dyDescent="0.35">
      <c r="A121" s="80"/>
      <c r="B121" s="84" t="s">
        <v>165</v>
      </c>
      <c r="C121" s="85"/>
      <c r="D121" s="85"/>
      <c r="E121" s="85"/>
      <c r="F121" s="85"/>
      <c r="G121" s="85"/>
      <c r="H121" s="85"/>
      <c r="I121" s="85"/>
      <c r="J121" s="85"/>
      <c r="K121" s="85"/>
      <c r="L121" s="85"/>
      <c r="M121" s="85"/>
      <c r="N121" s="85"/>
      <c r="O121" s="85"/>
      <c r="P121" s="85"/>
      <c r="Q121" s="85"/>
      <c r="R121" s="86"/>
      <c r="S121" s="87"/>
    </row>
    <row r="122" spans="1:19" ht="30" customHeight="1" x14ac:dyDescent="0.35">
      <c r="A122" s="105">
        <v>7</v>
      </c>
      <c r="B122" s="118" t="s">
        <v>166</v>
      </c>
      <c r="C122" s="122"/>
      <c r="D122" s="91" t="s">
        <v>71</v>
      </c>
      <c r="E122" s="106" t="s">
        <v>72</v>
      </c>
      <c r="F122" s="92" t="s">
        <v>55</v>
      </c>
      <c r="G122" s="102" t="s">
        <v>167</v>
      </c>
      <c r="H122" s="100" t="s">
        <v>168</v>
      </c>
      <c r="I122" s="107" t="s">
        <v>64</v>
      </c>
      <c r="J122" s="107"/>
      <c r="K122" s="100" t="s">
        <v>169</v>
      </c>
      <c r="L122" s="109" t="s">
        <v>170</v>
      </c>
      <c r="M122" s="95" t="s">
        <v>42</v>
      </c>
      <c r="N122" s="96" t="s">
        <v>42</v>
      </c>
      <c r="O122" s="96" t="s">
        <v>42</v>
      </c>
      <c r="P122" s="96" t="s">
        <v>42</v>
      </c>
      <c r="Q122" s="95" t="s">
        <v>42</v>
      </c>
      <c r="R122" s="95" t="s">
        <v>42</v>
      </c>
      <c r="S122" s="114" t="str">
        <f>'[1]KFT2025-1 REQUIREMENTS'!AB60</f>
        <v>Indenture or Security Trustee</v>
      </c>
    </row>
    <row r="123" spans="1:19" ht="30" customHeight="1" x14ac:dyDescent="0.35">
      <c r="A123" s="105">
        <v>7</v>
      </c>
      <c r="B123" s="118"/>
      <c r="C123" s="122" t="s">
        <v>124</v>
      </c>
      <c r="D123" s="91" t="s">
        <v>99</v>
      </c>
      <c r="E123" s="106" t="s">
        <v>61</v>
      </c>
      <c r="F123" s="106" t="s">
        <v>43</v>
      </c>
      <c r="G123" s="128" t="s">
        <v>171</v>
      </c>
      <c r="H123" s="100" t="s">
        <v>126</v>
      </c>
      <c r="I123" s="107" t="s">
        <v>64</v>
      </c>
      <c r="J123" s="107"/>
      <c r="K123" s="100" t="s">
        <v>172</v>
      </c>
      <c r="L123" s="109"/>
      <c r="M123" s="95" t="s">
        <v>42</v>
      </c>
      <c r="N123" s="96" t="s">
        <v>42</v>
      </c>
      <c r="O123" s="96" t="s">
        <v>42</v>
      </c>
      <c r="P123" s="96" t="s">
        <v>42</v>
      </c>
      <c r="Q123" s="95" t="s">
        <v>42</v>
      </c>
      <c r="R123" s="95" t="s">
        <v>42</v>
      </c>
      <c r="S123" s="114" t="str">
        <f>'[1]KFT2025-1 REQUIREMENTS'!AB61</f>
        <v>P.T. Limited</v>
      </c>
    </row>
    <row r="124" spans="1:19" ht="30" customHeight="1" x14ac:dyDescent="0.35">
      <c r="A124" s="105">
        <v>7</v>
      </c>
      <c r="B124" s="118"/>
      <c r="C124" s="122" t="s">
        <v>124</v>
      </c>
      <c r="D124" s="91" t="s">
        <v>128</v>
      </c>
      <c r="E124" s="107" t="s">
        <v>129</v>
      </c>
      <c r="F124" s="106" t="s">
        <v>43</v>
      </c>
      <c r="G124" s="102" t="s">
        <v>173</v>
      </c>
      <c r="H124" s="123" t="s">
        <v>131</v>
      </c>
      <c r="I124" s="107" t="s">
        <v>64</v>
      </c>
      <c r="J124" s="107"/>
      <c r="K124" s="100" t="s">
        <v>174</v>
      </c>
      <c r="L124" s="109" t="s">
        <v>133</v>
      </c>
      <c r="M124" s="115" t="s">
        <v>42</v>
      </c>
      <c r="N124" s="116" t="s">
        <v>42</v>
      </c>
      <c r="O124" s="116" t="s">
        <v>42</v>
      </c>
      <c r="P124" s="116" t="s">
        <v>42</v>
      </c>
      <c r="Q124" s="115" t="s">
        <v>113</v>
      </c>
      <c r="R124" s="115" t="s">
        <v>42</v>
      </c>
      <c r="S124" s="117" t="str">
        <f>'[1]KFT2025-1 REQUIREMENTS'!AB62</f>
        <v>67004454666</v>
      </c>
    </row>
    <row r="125" spans="1:19" ht="30" customHeight="1" x14ac:dyDescent="0.35">
      <c r="A125" s="105">
        <v>7</v>
      </c>
      <c r="B125" s="118"/>
      <c r="C125" s="122" t="s">
        <v>124</v>
      </c>
      <c r="D125" s="91" t="s">
        <v>99</v>
      </c>
      <c r="E125" s="106" t="s">
        <v>61</v>
      </c>
      <c r="F125" s="92" t="s">
        <v>55</v>
      </c>
      <c r="G125" s="102" t="s">
        <v>175</v>
      </c>
      <c r="H125" s="123" t="s">
        <v>135</v>
      </c>
      <c r="I125" s="107" t="s">
        <v>64</v>
      </c>
      <c r="J125" s="107"/>
      <c r="K125" s="100" t="s">
        <v>176</v>
      </c>
      <c r="L125" s="100" t="s">
        <v>137</v>
      </c>
      <c r="M125" s="115" t="s">
        <v>42</v>
      </c>
      <c r="N125" s="116" t="s">
        <v>42</v>
      </c>
      <c r="O125" s="116" t="s">
        <v>42</v>
      </c>
      <c r="P125" s="116" t="s">
        <v>42</v>
      </c>
      <c r="Q125" s="115" t="s">
        <v>113</v>
      </c>
      <c r="R125" s="115" t="s">
        <v>42</v>
      </c>
      <c r="S125" s="117" t="str">
        <f>'[1]KFT2025-1 REQUIREMENTS'!AB63</f>
        <v>ND5</v>
      </c>
    </row>
    <row r="126" spans="1:19" ht="30" customHeight="1" x14ac:dyDescent="0.35">
      <c r="A126" s="105">
        <v>7</v>
      </c>
      <c r="B126" s="118"/>
      <c r="C126" s="122" t="s">
        <v>124</v>
      </c>
      <c r="D126" s="91" t="s">
        <v>99</v>
      </c>
      <c r="E126" s="106" t="s">
        <v>61</v>
      </c>
      <c r="F126" s="92" t="s">
        <v>55</v>
      </c>
      <c r="G126" s="102" t="s">
        <v>177</v>
      </c>
      <c r="H126" s="100" t="s">
        <v>139</v>
      </c>
      <c r="I126" s="107" t="s">
        <v>64</v>
      </c>
      <c r="J126" s="107"/>
      <c r="K126" s="100" t="s">
        <v>178</v>
      </c>
      <c r="L126" s="109" t="s">
        <v>141</v>
      </c>
      <c r="M126" s="115" t="s">
        <v>42</v>
      </c>
      <c r="N126" s="116" t="s">
        <v>42</v>
      </c>
      <c r="O126" s="116" t="s">
        <v>42</v>
      </c>
      <c r="P126" s="116" t="s">
        <v>42</v>
      </c>
      <c r="Q126" s="115" t="s">
        <v>113</v>
      </c>
      <c r="R126" s="115" t="s">
        <v>42</v>
      </c>
      <c r="S126" s="117" t="str">
        <f>'[1]KFT2025-1 REQUIREMENTS'!AB64</f>
        <v>ND5</v>
      </c>
    </row>
    <row r="127" spans="1:19" ht="30" customHeight="1" x14ac:dyDescent="0.35">
      <c r="A127" s="105">
        <v>7</v>
      </c>
      <c r="B127" s="118"/>
      <c r="C127" s="122" t="s">
        <v>179</v>
      </c>
      <c r="D127" s="91" t="s">
        <v>71</v>
      </c>
      <c r="E127" s="106" t="s">
        <v>72</v>
      </c>
      <c r="F127" s="92" t="s">
        <v>55</v>
      </c>
      <c r="G127" s="102" t="s">
        <v>180</v>
      </c>
      <c r="H127" s="100" t="s">
        <v>144</v>
      </c>
      <c r="I127" s="107" t="s">
        <v>64</v>
      </c>
      <c r="J127" s="107"/>
      <c r="K127" s="100" t="s">
        <v>181</v>
      </c>
      <c r="L127" s="109" t="s">
        <v>146</v>
      </c>
      <c r="M127" s="115" t="s">
        <v>42</v>
      </c>
      <c r="N127" s="116" t="s">
        <v>42</v>
      </c>
      <c r="O127" s="116" t="s">
        <v>42</v>
      </c>
      <c r="P127" s="116" t="s">
        <v>42</v>
      </c>
      <c r="Q127" s="115" t="s">
        <v>113</v>
      </c>
      <c r="R127" s="115" t="s">
        <v>42</v>
      </c>
      <c r="S127" s="117" t="str">
        <f>'[1]KFT2025-1 REQUIREMENTS'!AB65</f>
        <v>ND5</v>
      </c>
    </row>
    <row r="128" spans="1:19" ht="30" customHeight="1" x14ac:dyDescent="0.35">
      <c r="A128" s="105">
        <v>7</v>
      </c>
      <c r="B128" s="118"/>
      <c r="C128" s="122"/>
      <c r="D128" s="91" t="s">
        <v>182</v>
      </c>
      <c r="E128" s="110" t="s">
        <v>183</v>
      </c>
      <c r="F128" s="92" t="s">
        <v>55</v>
      </c>
      <c r="G128" s="102" t="s">
        <v>184</v>
      </c>
      <c r="H128" s="100" t="s">
        <v>185</v>
      </c>
      <c r="I128" s="107" t="s">
        <v>64</v>
      </c>
      <c r="J128" s="107"/>
      <c r="K128" s="100" t="s">
        <v>186</v>
      </c>
      <c r="L128" s="109" t="s">
        <v>187</v>
      </c>
      <c r="M128" s="115" t="s">
        <v>42</v>
      </c>
      <c r="N128" s="116" t="s">
        <v>42</v>
      </c>
      <c r="O128" s="116" t="s">
        <v>42</v>
      </c>
      <c r="P128" s="116" t="s">
        <v>42</v>
      </c>
      <c r="Q128" s="115" t="s">
        <v>113</v>
      </c>
      <c r="R128" s="115" t="s">
        <v>42</v>
      </c>
      <c r="S128" s="117" t="s">
        <v>188</v>
      </c>
    </row>
    <row r="129" spans="1:19" ht="30" customHeight="1" x14ac:dyDescent="0.35">
      <c r="A129" s="105">
        <v>7</v>
      </c>
      <c r="B129" s="129" t="s">
        <v>189</v>
      </c>
      <c r="C129" s="130"/>
      <c r="D129" s="91" t="s">
        <v>87</v>
      </c>
      <c r="E129" s="112" t="s">
        <v>88</v>
      </c>
      <c r="F129" s="92" t="s">
        <v>55</v>
      </c>
      <c r="G129" s="102" t="s">
        <v>190</v>
      </c>
      <c r="H129" s="131" t="s">
        <v>191</v>
      </c>
      <c r="I129" s="132" t="s">
        <v>38</v>
      </c>
      <c r="J129" s="132"/>
      <c r="K129" s="131" t="s">
        <v>192</v>
      </c>
      <c r="L129" s="133" t="s">
        <v>193</v>
      </c>
      <c r="M129" s="115" t="s">
        <v>42</v>
      </c>
      <c r="N129" s="116" t="s">
        <v>42</v>
      </c>
      <c r="O129" s="116" t="s">
        <v>42</v>
      </c>
      <c r="P129" s="116" t="s">
        <v>42</v>
      </c>
      <c r="Q129" s="115" t="s">
        <v>113</v>
      </c>
      <c r="R129" s="115" t="s">
        <v>42</v>
      </c>
      <c r="S129" s="134" t="s">
        <v>188</v>
      </c>
    </row>
    <row r="130" spans="1:19" ht="30" customHeight="1" x14ac:dyDescent="0.35">
      <c r="A130" s="80"/>
      <c r="B130" s="84" t="s">
        <v>165</v>
      </c>
      <c r="C130" s="85"/>
      <c r="D130" s="85"/>
      <c r="E130" s="85"/>
      <c r="F130" s="85"/>
      <c r="G130" s="85"/>
      <c r="H130" s="85"/>
      <c r="I130" s="85"/>
      <c r="J130" s="85"/>
      <c r="K130" s="85"/>
      <c r="L130" s="85"/>
      <c r="M130" s="85"/>
      <c r="N130" s="85"/>
      <c r="O130" s="85"/>
      <c r="P130" s="85"/>
      <c r="Q130" s="85"/>
      <c r="R130" s="86"/>
      <c r="S130" s="87"/>
    </row>
    <row r="131" spans="1:19" ht="30" customHeight="1" x14ac:dyDescent="0.35">
      <c r="A131" s="105">
        <v>8</v>
      </c>
      <c r="B131" s="118" t="s">
        <v>166</v>
      </c>
      <c r="C131" s="122"/>
      <c r="D131" s="91" t="s">
        <v>71</v>
      </c>
      <c r="E131" s="106" t="s">
        <v>72</v>
      </c>
      <c r="F131" s="92" t="s">
        <v>55</v>
      </c>
      <c r="G131" s="102" t="s">
        <v>167</v>
      </c>
      <c r="H131" s="100" t="s">
        <v>168</v>
      </c>
      <c r="I131" s="107" t="s">
        <v>64</v>
      </c>
      <c r="J131" s="107"/>
      <c r="K131" s="100" t="s">
        <v>169</v>
      </c>
      <c r="L131" s="109" t="s">
        <v>170</v>
      </c>
      <c r="M131" s="95" t="s">
        <v>42</v>
      </c>
      <c r="N131" s="96" t="s">
        <v>42</v>
      </c>
      <c r="O131" s="96" t="s">
        <v>42</v>
      </c>
      <c r="P131" s="96" t="s">
        <v>42</v>
      </c>
      <c r="Q131" s="95" t="s">
        <v>42</v>
      </c>
      <c r="R131" s="95" t="s">
        <v>42</v>
      </c>
      <c r="S131" s="114" t="str">
        <f>'[1]KFT2025-1 REQUIREMENTS'!AC60</f>
        <v>Manager</v>
      </c>
    </row>
    <row r="132" spans="1:19" ht="30" customHeight="1" x14ac:dyDescent="0.35">
      <c r="A132" s="105">
        <v>8</v>
      </c>
      <c r="B132" s="118"/>
      <c r="C132" s="122" t="s">
        <v>124</v>
      </c>
      <c r="D132" s="91" t="s">
        <v>99</v>
      </c>
      <c r="E132" s="106" t="s">
        <v>61</v>
      </c>
      <c r="F132" s="106" t="s">
        <v>43</v>
      </c>
      <c r="G132" s="128" t="s">
        <v>171</v>
      </c>
      <c r="H132" s="100" t="s">
        <v>126</v>
      </c>
      <c r="I132" s="107" t="s">
        <v>64</v>
      </c>
      <c r="J132" s="107"/>
      <c r="K132" s="100" t="s">
        <v>172</v>
      </c>
      <c r="L132" s="109"/>
      <c r="M132" s="95" t="s">
        <v>42</v>
      </c>
      <c r="N132" s="96" t="s">
        <v>42</v>
      </c>
      <c r="O132" s="96" t="s">
        <v>42</v>
      </c>
      <c r="P132" s="96" t="s">
        <v>42</v>
      </c>
      <c r="Q132" s="95" t="s">
        <v>42</v>
      </c>
      <c r="R132" s="95" t="s">
        <v>42</v>
      </c>
      <c r="S132" s="114" t="str">
        <f>'[1]KFT2025-1 REQUIREMENTS'!AC61</f>
        <v>Institutional Securitisation Services Limited</v>
      </c>
    </row>
    <row r="133" spans="1:19" ht="30" customHeight="1" x14ac:dyDescent="0.35">
      <c r="A133" s="105">
        <v>8</v>
      </c>
      <c r="B133" s="118"/>
      <c r="C133" s="122" t="s">
        <v>124</v>
      </c>
      <c r="D133" s="91" t="s">
        <v>128</v>
      </c>
      <c r="E133" s="107" t="s">
        <v>129</v>
      </c>
      <c r="F133" s="106" t="s">
        <v>43</v>
      </c>
      <c r="G133" s="102" t="s">
        <v>173</v>
      </c>
      <c r="H133" s="123" t="s">
        <v>131</v>
      </c>
      <c r="I133" s="107" t="s">
        <v>64</v>
      </c>
      <c r="J133" s="107"/>
      <c r="K133" s="100" t="s">
        <v>174</v>
      </c>
      <c r="L133" s="109" t="s">
        <v>133</v>
      </c>
      <c r="M133" s="115" t="s">
        <v>42</v>
      </c>
      <c r="N133" s="116" t="s">
        <v>42</v>
      </c>
      <c r="O133" s="116" t="s">
        <v>42</v>
      </c>
      <c r="P133" s="116" t="s">
        <v>42</v>
      </c>
      <c r="Q133" s="115" t="s">
        <v>113</v>
      </c>
      <c r="R133" s="115" t="s">
        <v>42</v>
      </c>
      <c r="S133" s="117" t="str">
        <f>'[1]KFT2025-1 REQUIREMENTS'!AC62</f>
        <v>30004768807</v>
      </c>
    </row>
    <row r="134" spans="1:19" ht="30" customHeight="1" x14ac:dyDescent="0.35">
      <c r="A134" s="105">
        <v>8</v>
      </c>
      <c r="B134" s="118"/>
      <c r="C134" s="122" t="s">
        <v>124</v>
      </c>
      <c r="D134" s="91" t="s">
        <v>99</v>
      </c>
      <c r="E134" s="106" t="s">
        <v>61</v>
      </c>
      <c r="F134" s="92" t="s">
        <v>55</v>
      </c>
      <c r="G134" s="102" t="s">
        <v>175</v>
      </c>
      <c r="H134" s="123" t="s">
        <v>135</v>
      </c>
      <c r="I134" s="107" t="s">
        <v>64</v>
      </c>
      <c r="J134" s="107"/>
      <c r="K134" s="100" t="s">
        <v>176</v>
      </c>
      <c r="L134" s="100" t="s">
        <v>137</v>
      </c>
      <c r="M134" s="115" t="s">
        <v>42</v>
      </c>
      <c r="N134" s="116" t="s">
        <v>42</v>
      </c>
      <c r="O134" s="116" t="s">
        <v>42</v>
      </c>
      <c r="P134" s="116" t="s">
        <v>42</v>
      </c>
      <c r="Q134" s="115" t="s">
        <v>113</v>
      </c>
      <c r="R134" s="115" t="s">
        <v>42</v>
      </c>
      <c r="S134" s="117" t="str">
        <f>'[1]KFT2025-1 REQUIREMENTS'!AC63</f>
        <v>ND5</v>
      </c>
    </row>
    <row r="135" spans="1:19" ht="30" customHeight="1" x14ac:dyDescent="0.35">
      <c r="A135" s="105">
        <v>8</v>
      </c>
      <c r="B135" s="118"/>
      <c r="C135" s="122" t="s">
        <v>124</v>
      </c>
      <c r="D135" s="91" t="s">
        <v>99</v>
      </c>
      <c r="E135" s="106" t="s">
        <v>61</v>
      </c>
      <c r="F135" s="92" t="s">
        <v>55</v>
      </c>
      <c r="G135" s="102" t="s">
        <v>177</v>
      </c>
      <c r="H135" s="100" t="s">
        <v>139</v>
      </c>
      <c r="I135" s="107" t="s">
        <v>64</v>
      </c>
      <c r="J135" s="107"/>
      <c r="K135" s="100" t="s">
        <v>178</v>
      </c>
      <c r="L135" s="109" t="s">
        <v>141</v>
      </c>
      <c r="M135" s="115" t="s">
        <v>42</v>
      </c>
      <c r="N135" s="116" t="s">
        <v>42</v>
      </c>
      <c r="O135" s="116" t="s">
        <v>42</v>
      </c>
      <c r="P135" s="116" t="s">
        <v>42</v>
      </c>
      <c r="Q135" s="115" t="s">
        <v>113</v>
      </c>
      <c r="R135" s="115" t="s">
        <v>42</v>
      </c>
      <c r="S135" s="117" t="str">
        <f>'[1]KFT2025-1 REQUIREMENTS'!AC64</f>
        <v>ND5</v>
      </c>
    </row>
    <row r="136" spans="1:19" ht="30" customHeight="1" x14ac:dyDescent="0.35">
      <c r="A136" s="105">
        <v>8</v>
      </c>
      <c r="B136" s="118"/>
      <c r="C136" s="122" t="s">
        <v>179</v>
      </c>
      <c r="D136" s="91" t="s">
        <v>71</v>
      </c>
      <c r="E136" s="106" t="s">
        <v>72</v>
      </c>
      <c r="F136" s="92" t="s">
        <v>55</v>
      </c>
      <c r="G136" s="102" t="s">
        <v>180</v>
      </c>
      <c r="H136" s="100" t="s">
        <v>144</v>
      </c>
      <c r="I136" s="107" t="s">
        <v>64</v>
      </c>
      <c r="J136" s="107"/>
      <c r="K136" s="100" t="s">
        <v>181</v>
      </c>
      <c r="L136" s="109" t="s">
        <v>146</v>
      </c>
      <c r="M136" s="115" t="s">
        <v>42</v>
      </c>
      <c r="N136" s="116" t="s">
        <v>42</v>
      </c>
      <c r="O136" s="116" t="s">
        <v>42</v>
      </c>
      <c r="P136" s="116" t="s">
        <v>42</v>
      </c>
      <c r="Q136" s="115" t="s">
        <v>113</v>
      </c>
      <c r="R136" s="115" t="s">
        <v>42</v>
      </c>
      <c r="S136" s="117" t="str">
        <f>'[1]KFT2025-1 REQUIREMENTS'!AC65</f>
        <v>ND5</v>
      </c>
    </row>
    <row r="137" spans="1:19" ht="30" customHeight="1" x14ac:dyDescent="0.35">
      <c r="A137" s="105">
        <v>8</v>
      </c>
      <c r="B137" s="118"/>
      <c r="C137" s="122"/>
      <c r="D137" s="91" t="s">
        <v>182</v>
      </c>
      <c r="E137" s="110" t="s">
        <v>183</v>
      </c>
      <c r="F137" s="92" t="s">
        <v>55</v>
      </c>
      <c r="G137" s="102" t="s">
        <v>184</v>
      </c>
      <c r="H137" s="100" t="s">
        <v>185</v>
      </c>
      <c r="I137" s="107" t="s">
        <v>64</v>
      </c>
      <c r="J137" s="107"/>
      <c r="K137" s="100" t="s">
        <v>186</v>
      </c>
      <c r="L137" s="109" t="s">
        <v>187</v>
      </c>
      <c r="M137" s="115" t="s">
        <v>42</v>
      </c>
      <c r="N137" s="116" t="s">
        <v>42</v>
      </c>
      <c r="O137" s="116" t="s">
        <v>42</v>
      </c>
      <c r="P137" s="116" t="s">
        <v>42</v>
      </c>
      <c r="Q137" s="115" t="s">
        <v>113</v>
      </c>
      <c r="R137" s="115" t="s">
        <v>42</v>
      </c>
      <c r="S137" s="117" t="s">
        <v>188</v>
      </c>
    </row>
    <row r="138" spans="1:19" ht="30" customHeight="1" x14ac:dyDescent="0.35">
      <c r="A138" s="105">
        <v>8</v>
      </c>
      <c r="B138" s="129" t="s">
        <v>189</v>
      </c>
      <c r="C138" s="130"/>
      <c r="D138" s="91" t="s">
        <v>87</v>
      </c>
      <c r="E138" s="112" t="s">
        <v>88</v>
      </c>
      <c r="F138" s="92" t="s">
        <v>55</v>
      </c>
      <c r="G138" s="102" t="s">
        <v>190</v>
      </c>
      <c r="H138" s="131" t="s">
        <v>191</v>
      </c>
      <c r="I138" s="132" t="s">
        <v>38</v>
      </c>
      <c r="J138" s="132"/>
      <c r="K138" s="131" t="s">
        <v>192</v>
      </c>
      <c r="L138" s="133" t="s">
        <v>193</v>
      </c>
      <c r="M138" s="115" t="s">
        <v>42</v>
      </c>
      <c r="N138" s="116" t="s">
        <v>42</v>
      </c>
      <c r="O138" s="116" t="s">
        <v>42</v>
      </c>
      <c r="P138" s="116" t="s">
        <v>42</v>
      </c>
      <c r="Q138" s="115" t="s">
        <v>113</v>
      </c>
      <c r="R138" s="115" t="s">
        <v>42</v>
      </c>
      <c r="S138" s="134" t="s">
        <v>188</v>
      </c>
    </row>
    <row r="139" spans="1:19" s="83" customFormat="1" ht="18" customHeight="1" x14ac:dyDescent="0.35">
      <c r="A139" s="105"/>
      <c r="B139" s="84" t="s">
        <v>194</v>
      </c>
      <c r="C139" s="85"/>
      <c r="D139" s="85"/>
      <c r="E139" s="85"/>
      <c r="F139" s="85"/>
      <c r="G139" s="85"/>
      <c r="H139" s="85"/>
      <c r="I139" s="85"/>
      <c r="J139" s="85"/>
      <c r="K139" s="85"/>
      <c r="L139" s="85"/>
      <c r="M139" s="85"/>
      <c r="N139" s="85"/>
      <c r="O139" s="85"/>
      <c r="P139" s="85"/>
      <c r="Q139" s="85"/>
      <c r="R139" s="86"/>
      <c r="S139" s="87"/>
    </row>
    <row r="140" spans="1:19" ht="30" customHeight="1" x14ac:dyDescent="0.35">
      <c r="A140" s="105"/>
      <c r="B140" s="124" t="s">
        <v>195</v>
      </c>
      <c r="C140" s="136" t="s">
        <v>124</v>
      </c>
      <c r="D140" s="91" t="s">
        <v>99</v>
      </c>
      <c r="E140" s="106" t="s">
        <v>61</v>
      </c>
      <c r="F140" s="92" t="s">
        <v>35</v>
      </c>
      <c r="G140" s="90" t="s">
        <v>196</v>
      </c>
      <c r="H140" s="125" t="s">
        <v>126</v>
      </c>
      <c r="I140" s="126" t="s">
        <v>64</v>
      </c>
      <c r="J140" s="126"/>
      <c r="K140" s="125" t="s">
        <v>197</v>
      </c>
      <c r="L140" s="137"/>
      <c r="M140" s="95" t="s">
        <v>42</v>
      </c>
      <c r="N140" s="96" t="s">
        <v>42</v>
      </c>
      <c r="O140" s="96" t="s">
        <v>42</v>
      </c>
      <c r="P140" s="96" t="s">
        <v>42</v>
      </c>
      <c r="Q140" s="95" t="s">
        <v>42</v>
      </c>
      <c r="R140" s="95" t="s">
        <v>42</v>
      </c>
      <c r="S140" s="114" t="str">
        <f>'[1]KFT2025-1 REQUIREMENTS'!V69</f>
        <v>Australia and New Zealand Banking Group Ltd</v>
      </c>
    </row>
    <row r="141" spans="1:19" ht="38.25" customHeight="1" x14ac:dyDescent="0.35">
      <c r="A141" s="105"/>
      <c r="B141" s="118"/>
      <c r="C141" s="122" t="s">
        <v>124</v>
      </c>
      <c r="D141" s="91" t="s">
        <v>128</v>
      </c>
      <c r="E141" s="107" t="s">
        <v>129</v>
      </c>
      <c r="F141" s="92" t="s">
        <v>35</v>
      </c>
      <c r="G141" s="90" t="s">
        <v>198</v>
      </c>
      <c r="H141" s="123" t="s">
        <v>131</v>
      </c>
      <c r="I141" s="107" t="s">
        <v>64</v>
      </c>
      <c r="J141" s="107"/>
      <c r="K141" s="100" t="s">
        <v>199</v>
      </c>
      <c r="L141" s="109" t="s">
        <v>133</v>
      </c>
      <c r="M141" s="115" t="s">
        <v>42</v>
      </c>
      <c r="N141" s="116" t="s">
        <v>42</v>
      </c>
      <c r="O141" s="116" t="s">
        <v>42</v>
      </c>
      <c r="P141" s="116" t="s">
        <v>42</v>
      </c>
      <c r="Q141" s="115" t="s">
        <v>113</v>
      </c>
      <c r="R141" s="115" t="s">
        <v>42</v>
      </c>
      <c r="S141" s="117" t="str">
        <f>'[1]KFT2025-1 REQUIREMENTS'!V70</f>
        <v>11005357522</v>
      </c>
    </row>
    <row r="142" spans="1:19" ht="38.25" customHeight="1" x14ac:dyDescent="0.35">
      <c r="A142" s="105"/>
      <c r="B142" s="118"/>
      <c r="C142" s="122" t="s">
        <v>124</v>
      </c>
      <c r="D142" s="91" t="s">
        <v>99</v>
      </c>
      <c r="E142" s="106" t="s">
        <v>61</v>
      </c>
      <c r="F142" s="92" t="s">
        <v>55</v>
      </c>
      <c r="G142" s="90" t="s">
        <v>200</v>
      </c>
      <c r="H142" s="123" t="s">
        <v>135</v>
      </c>
      <c r="I142" s="107" t="s">
        <v>64</v>
      </c>
      <c r="J142" s="107"/>
      <c r="K142" s="100" t="s">
        <v>201</v>
      </c>
      <c r="L142" s="109" t="s">
        <v>137</v>
      </c>
      <c r="M142" s="115" t="s">
        <v>42</v>
      </c>
      <c r="N142" s="116" t="s">
        <v>42</v>
      </c>
      <c r="O142" s="116" t="s">
        <v>42</v>
      </c>
      <c r="P142" s="116" t="s">
        <v>42</v>
      </c>
      <c r="Q142" s="115" t="s">
        <v>113</v>
      </c>
      <c r="R142" s="115" t="s">
        <v>42</v>
      </c>
      <c r="S142" s="117" t="str">
        <f>'[1]KFT2025-1 REQUIREMENTS'!V71</f>
        <v>ND5</v>
      </c>
    </row>
    <row r="143" spans="1:19" ht="38.25" customHeight="1" x14ac:dyDescent="0.35">
      <c r="A143" s="80"/>
      <c r="B143" s="118"/>
      <c r="C143" s="122" t="s">
        <v>124</v>
      </c>
      <c r="D143" s="91" t="s">
        <v>99</v>
      </c>
      <c r="E143" s="106" t="s">
        <v>61</v>
      </c>
      <c r="F143" s="92" t="s">
        <v>55</v>
      </c>
      <c r="G143" s="90" t="s">
        <v>202</v>
      </c>
      <c r="H143" s="100" t="s">
        <v>139</v>
      </c>
      <c r="I143" s="107" t="s">
        <v>64</v>
      </c>
      <c r="J143" s="107"/>
      <c r="K143" s="100" t="s">
        <v>203</v>
      </c>
      <c r="L143" s="109" t="s">
        <v>141</v>
      </c>
      <c r="M143" s="115" t="s">
        <v>42</v>
      </c>
      <c r="N143" s="116" t="s">
        <v>42</v>
      </c>
      <c r="O143" s="116" t="s">
        <v>42</v>
      </c>
      <c r="P143" s="116" t="s">
        <v>42</v>
      </c>
      <c r="Q143" s="115" t="s">
        <v>113</v>
      </c>
      <c r="R143" s="115" t="s">
        <v>42</v>
      </c>
      <c r="S143" s="117" t="str">
        <f>'[1]KFT2025-1 REQUIREMENTS'!V72</f>
        <v>ND5</v>
      </c>
    </row>
    <row r="144" spans="1:19" ht="38.25" customHeight="1" x14ac:dyDescent="0.35">
      <c r="A144" s="105"/>
      <c r="B144" s="118"/>
      <c r="C144" s="122" t="s">
        <v>179</v>
      </c>
      <c r="D144" s="91" t="s">
        <v>71</v>
      </c>
      <c r="E144" s="106" t="s">
        <v>72</v>
      </c>
      <c r="F144" s="92" t="s">
        <v>55</v>
      </c>
      <c r="G144" s="90" t="s">
        <v>204</v>
      </c>
      <c r="H144" s="100" t="s">
        <v>144</v>
      </c>
      <c r="I144" s="107" t="s">
        <v>64</v>
      </c>
      <c r="J144" s="107"/>
      <c r="K144" s="100" t="s">
        <v>205</v>
      </c>
      <c r="L144" s="109" t="s">
        <v>146</v>
      </c>
      <c r="M144" s="115" t="s">
        <v>42</v>
      </c>
      <c r="N144" s="116" t="s">
        <v>42</v>
      </c>
      <c r="O144" s="116" t="s">
        <v>42</v>
      </c>
      <c r="P144" s="116" t="s">
        <v>42</v>
      </c>
      <c r="Q144" s="115" t="s">
        <v>113</v>
      </c>
      <c r="R144" s="115" t="s">
        <v>42</v>
      </c>
      <c r="S144" s="117" t="str">
        <f>'[1]KFT2025-1 REQUIREMENTS'!V73</f>
        <v>ND5</v>
      </c>
    </row>
    <row r="145" spans="1:19" ht="30" customHeight="1" x14ac:dyDescent="0.35">
      <c r="A145" s="105"/>
      <c r="B145" s="118"/>
      <c r="C145" s="122"/>
      <c r="D145" s="138" t="s">
        <v>182</v>
      </c>
      <c r="E145" s="110" t="s">
        <v>183</v>
      </c>
      <c r="F145" s="106" t="s">
        <v>43</v>
      </c>
      <c r="G145" s="109" t="s">
        <v>206</v>
      </c>
      <c r="H145" s="125" t="s">
        <v>207</v>
      </c>
      <c r="I145" s="107" t="s">
        <v>64</v>
      </c>
      <c r="J145" s="107"/>
      <c r="K145" s="100" t="s">
        <v>208</v>
      </c>
      <c r="L145" s="100" t="s">
        <v>209</v>
      </c>
      <c r="M145" s="95" t="s">
        <v>42</v>
      </c>
      <c r="N145" s="96" t="s">
        <v>42</v>
      </c>
      <c r="O145" s="96" t="s">
        <v>42</v>
      </c>
      <c r="P145" s="96" t="s">
        <v>42</v>
      </c>
      <c r="Q145" s="95" t="s">
        <v>42</v>
      </c>
      <c r="R145" s="95" t="s">
        <v>42</v>
      </c>
      <c r="S145" s="114" t="str">
        <f>'[1]KFT2025-1 REQUIREMENTS'!V74</f>
        <v>AUD</v>
      </c>
    </row>
    <row r="146" spans="1:19" ht="38.25" customHeight="1" x14ac:dyDescent="0.35">
      <c r="A146" s="105"/>
      <c r="B146" s="118"/>
      <c r="C146" s="122"/>
      <c r="D146" s="91" t="s">
        <v>87</v>
      </c>
      <c r="E146" s="106" t="s">
        <v>88</v>
      </c>
      <c r="F146" s="92" t="s">
        <v>55</v>
      </c>
      <c r="G146" s="90" t="s">
        <v>210</v>
      </c>
      <c r="H146" s="139" t="s">
        <v>211</v>
      </c>
      <c r="I146" s="107" t="s">
        <v>64</v>
      </c>
      <c r="J146" s="107"/>
      <c r="K146" s="100" t="s">
        <v>212</v>
      </c>
      <c r="L146" s="109" t="s">
        <v>213</v>
      </c>
      <c r="M146" s="115" t="s">
        <v>42</v>
      </c>
      <c r="N146" s="116" t="s">
        <v>42</v>
      </c>
      <c r="O146" s="116" t="s">
        <v>42</v>
      </c>
      <c r="P146" s="116" t="s">
        <v>42</v>
      </c>
      <c r="Q146" s="115" t="s">
        <v>113</v>
      </c>
      <c r="R146" s="115" t="s">
        <v>42</v>
      </c>
      <c r="S146" s="134">
        <f>'[1]KFT2025-1 REQUIREMENTS'!V75</f>
        <v>1499997770.97</v>
      </c>
    </row>
    <row r="147" spans="1:19" ht="30" customHeight="1" x14ac:dyDescent="0.35">
      <c r="A147" s="105"/>
      <c r="B147" s="118" t="s">
        <v>214</v>
      </c>
      <c r="C147" s="122"/>
      <c r="D147" s="91" t="s">
        <v>87</v>
      </c>
      <c r="E147" s="112" t="s">
        <v>88</v>
      </c>
      <c r="F147" s="92" t="s">
        <v>55</v>
      </c>
      <c r="G147" s="90" t="s">
        <v>215</v>
      </c>
      <c r="H147" s="140" t="s">
        <v>216</v>
      </c>
      <c r="I147" s="107" t="s">
        <v>38</v>
      </c>
      <c r="J147" s="107" t="s">
        <v>39</v>
      </c>
      <c r="K147" s="100" t="s">
        <v>217</v>
      </c>
      <c r="L147" s="109"/>
      <c r="M147" s="95" t="s">
        <v>42</v>
      </c>
      <c r="N147" s="96" t="s">
        <v>42</v>
      </c>
      <c r="O147" s="96" t="s">
        <v>42</v>
      </c>
      <c r="P147" s="96" t="s">
        <v>42</v>
      </c>
      <c r="Q147" s="95" t="s">
        <v>42</v>
      </c>
      <c r="R147" s="95" t="s">
        <v>42</v>
      </c>
      <c r="S147" s="111">
        <f>'[1]KFT2025-1 REQUIREMENTS'!V76</f>
        <v>1074907293.3</v>
      </c>
    </row>
    <row r="148" spans="1:19" s="83" customFormat="1" ht="18" customHeight="1" x14ac:dyDescent="0.35">
      <c r="A148" s="105"/>
      <c r="B148" s="84" t="s">
        <v>218</v>
      </c>
      <c r="C148" s="85"/>
      <c r="D148" s="85"/>
      <c r="E148" s="85"/>
      <c r="F148" s="85"/>
      <c r="G148" s="85"/>
      <c r="H148" s="85"/>
      <c r="I148" s="85"/>
      <c r="J148" s="85"/>
      <c r="K148" s="85"/>
      <c r="L148" s="85"/>
      <c r="M148" s="85"/>
      <c r="N148" s="85"/>
      <c r="O148" s="85"/>
      <c r="P148" s="85"/>
      <c r="Q148" s="85"/>
      <c r="R148" s="86"/>
      <c r="S148" s="87"/>
    </row>
    <row r="149" spans="1:19" ht="30" customHeight="1" x14ac:dyDescent="0.35">
      <c r="A149" s="105"/>
      <c r="B149" s="118" t="s">
        <v>219</v>
      </c>
      <c r="C149" s="122" t="s">
        <v>124</v>
      </c>
      <c r="D149" s="91" t="s">
        <v>99</v>
      </c>
      <c r="E149" s="106" t="s">
        <v>61</v>
      </c>
      <c r="F149" s="92" t="s">
        <v>55</v>
      </c>
      <c r="G149" s="102" t="s">
        <v>220</v>
      </c>
      <c r="H149" s="100" t="s">
        <v>126</v>
      </c>
      <c r="I149" s="107" t="s">
        <v>64</v>
      </c>
      <c r="J149" s="107"/>
      <c r="K149" s="100" t="s">
        <v>221</v>
      </c>
      <c r="L149" s="100"/>
      <c r="M149" s="95" t="s">
        <v>42</v>
      </c>
      <c r="N149" s="96" t="s">
        <v>42</v>
      </c>
      <c r="O149" s="96" t="s">
        <v>42</v>
      </c>
      <c r="P149" s="96" t="s">
        <v>42</v>
      </c>
      <c r="Q149" s="95" t="s">
        <v>42</v>
      </c>
      <c r="R149" s="95" t="s">
        <v>42</v>
      </c>
      <c r="S149" s="114" t="str">
        <f>'[1]KFT2025-1 REQUIREMENTS'!V78</f>
        <v>Australia and New Zealand Banking Group Ltd</v>
      </c>
    </row>
    <row r="150" spans="1:19" ht="38.25" customHeight="1" x14ac:dyDescent="0.35">
      <c r="A150" s="105"/>
      <c r="B150" s="118"/>
      <c r="C150" s="122" t="s">
        <v>124</v>
      </c>
      <c r="D150" s="91" t="s">
        <v>128</v>
      </c>
      <c r="E150" s="107" t="s">
        <v>129</v>
      </c>
      <c r="F150" s="92" t="s">
        <v>55</v>
      </c>
      <c r="G150" s="102" t="s">
        <v>222</v>
      </c>
      <c r="H150" s="123" t="s">
        <v>131</v>
      </c>
      <c r="I150" s="107" t="s">
        <v>64</v>
      </c>
      <c r="J150" s="107"/>
      <c r="K150" s="100" t="s">
        <v>223</v>
      </c>
      <c r="L150" s="100" t="s">
        <v>133</v>
      </c>
      <c r="M150" s="115" t="s">
        <v>42</v>
      </c>
      <c r="N150" s="116" t="s">
        <v>42</v>
      </c>
      <c r="O150" s="116" t="s">
        <v>42</v>
      </c>
      <c r="P150" s="116" t="s">
        <v>42</v>
      </c>
      <c r="Q150" s="115" t="s">
        <v>113</v>
      </c>
      <c r="R150" s="115" t="s">
        <v>42</v>
      </c>
      <c r="S150" s="117" t="str">
        <f>'[1]KFT2025-1 REQUIREMENTS'!V79</f>
        <v>11005357522</v>
      </c>
    </row>
    <row r="151" spans="1:19" ht="38.25" customHeight="1" x14ac:dyDescent="0.35">
      <c r="A151" s="105"/>
      <c r="B151" s="118"/>
      <c r="C151" s="122" t="s">
        <v>124</v>
      </c>
      <c r="D151" s="91" t="s">
        <v>99</v>
      </c>
      <c r="E151" s="106" t="s">
        <v>61</v>
      </c>
      <c r="F151" s="92" t="s">
        <v>55</v>
      </c>
      <c r="G151" s="102" t="s">
        <v>224</v>
      </c>
      <c r="H151" s="123" t="s">
        <v>135</v>
      </c>
      <c r="I151" s="107" t="s">
        <v>64</v>
      </c>
      <c r="J151" s="107"/>
      <c r="K151" s="100" t="s">
        <v>225</v>
      </c>
      <c r="L151" s="109" t="s">
        <v>137</v>
      </c>
      <c r="M151" s="115" t="s">
        <v>42</v>
      </c>
      <c r="N151" s="116" t="s">
        <v>42</v>
      </c>
      <c r="O151" s="116" t="s">
        <v>42</v>
      </c>
      <c r="P151" s="116" t="s">
        <v>42</v>
      </c>
      <c r="Q151" s="115" t="s">
        <v>113</v>
      </c>
      <c r="R151" s="115" t="s">
        <v>42</v>
      </c>
      <c r="S151" s="117" t="str">
        <f>'[1]KFT2025-1 REQUIREMENTS'!V80</f>
        <v>ND5</v>
      </c>
    </row>
    <row r="152" spans="1:19" ht="38.25" customHeight="1" x14ac:dyDescent="0.35">
      <c r="A152" s="80"/>
      <c r="B152" s="118"/>
      <c r="C152" s="122" t="s">
        <v>124</v>
      </c>
      <c r="D152" s="91" t="s">
        <v>99</v>
      </c>
      <c r="E152" s="106" t="s">
        <v>61</v>
      </c>
      <c r="F152" s="92" t="s">
        <v>55</v>
      </c>
      <c r="G152" s="102" t="s">
        <v>226</v>
      </c>
      <c r="H152" s="100" t="s">
        <v>139</v>
      </c>
      <c r="I152" s="107" t="s">
        <v>64</v>
      </c>
      <c r="J152" s="107"/>
      <c r="K152" s="100" t="s">
        <v>227</v>
      </c>
      <c r="L152" s="109" t="s">
        <v>141</v>
      </c>
      <c r="M152" s="115" t="s">
        <v>42</v>
      </c>
      <c r="N152" s="116" t="s">
        <v>42</v>
      </c>
      <c r="O152" s="116" t="s">
        <v>42</v>
      </c>
      <c r="P152" s="116" t="s">
        <v>42</v>
      </c>
      <c r="Q152" s="115" t="s">
        <v>113</v>
      </c>
      <c r="R152" s="115" t="s">
        <v>42</v>
      </c>
      <c r="S152" s="117" t="str">
        <f>'[1]KFT2025-1 REQUIREMENTS'!V81</f>
        <v>ND5</v>
      </c>
    </row>
    <row r="153" spans="1:19" ht="38.25" customHeight="1" x14ac:dyDescent="0.35">
      <c r="A153" s="105"/>
      <c r="B153" s="118"/>
      <c r="C153" s="122" t="s">
        <v>179</v>
      </c>
      <c r="D153" s="91" t="s">
        <v>71</v>
      </c>
      <c r="E153" s="106" t="s">
        <v>72</v>
      </c>
      <c r="F153" s="92" t="s">
        <v>55</v>
      </c>
      <c r="G153" s="102" t="s">
        <v>228</v>
      </c>
      <c r="H153" s="100" t="s">
        <v>144</v>
      </c>
      <c r="I153" s="107" t="s">
        <v>64</v>
      </c>
      <c r="J153" s="107"/>
      <c r="K153" s="100" t="s">
        <v>229</v>
      </c>
      <c r="L153" s="109" t="s">
        <v>146</v>
      </c>
      <c r="M153" s="115" t="s">
        <v>42</v>
      </c>
      <c r="N153" s="116" t="s">
        <v>42</v>
      </c>
      <c r="O153" s="116" t="s">
        <v>42</v>
      </c>
      <c r="P153" s="116" t="s">
        <v>42</v>
      </c>
      <c r="Q153" s="115" t="s">
        <v>113</v>
      </c>
      <c r="R153" s="115" t="s">
        <v>42</v>
      </c>
      <c r="S153" s="117" t="str">
        <f>'[1]KFT2025-1 REQUIREMENTS'!V82</f>
        <v>ND5</v>
      </c>
    </row>
    <row r="154" spans="1:19" ht="30" customHeight="1" x14ac:dyDescent="0.35">
      <c r="A154" s="105"/>
      <c r="B154" s="118"/>
      <c r="C154" s="122"/>
      <c r="D154" s="138" t="s">
        <v>182</v>
      </c>
      <c r="E154" s="110" t="s">
        <v>183</v>
      </c>
      <c r="F154" s="106" t="s">
        <v>43</v>
      </c>
      <c r="G154" s="109" t="s">
        <v>206</v>
      </c>
      <c r="H154" s="125" t="s">
        <v>207</v>
      </c>
      <c r="I154" s="107" t="s">
        <v>64</v>
      </c>
      <c r="J154" s="107"/>
      <c r="K154" s="100" t="s">
        <v>230</v>
      </c>
      <c r="L154" s="100" t="s">
        <v>209</v>
      </c>
      <c r="M154" s="95" t="s">
        <v>42</v>
      </c>
      <c r="N154" s="96" t="s">
        <v>42</v>
      </c>
      <c r="O154" s="96" t="s">
        <v>42</v>
      </c>
      <c r="P154" s="96" t="s">
        <v>42</v>
      </c>
      <c r="Q154" s="95" t="s">
        <v>42</v>
      </c>
      <c r="R154" s="95" t="s">
        <v>42</v>
      </c>
      <c r="S154" s="114" t="str">
        <f>'[1]KFT2025-1 REQUIREMENTS'!V83</f>
        <v>AUD</v>
      </c>
    </row>
    <row r="155" spans="1:19" ht="38.25" customHeight="1" x14ac:dyDescent="0.35">
      <c r="A155" s="105"/>
      <c r="B155" s="118"/>
      <c r="C155" s="122"/>
      <c r="D155" s="91" t="s">
        <v>87</v>
      </c>
      <c r="E155" s="106" t="s">
        <v>88</v>
      </c>
      <c r="F155" s="92" t="s">
        <v>55</v>
      </c>
      <c r="G155" s="102" t="s">
        <v>231</v>
      </c>
      <c r="H155" s="139" t="s">
        <v>232</v>
      </c>
      <c r="I155" s="107" t="s">
        <v>64</v>
      </c>
      <c r="J155" s="107"/>
      <c r="K155" s="100" t="s">
        <v>233</v>
      </c>
      <c r="L155" s="109" t="s">
        <v>213</v>
      </c>
      <c r="M155" s="115" t="s">
        <v>42</v>
      </c>
      <c r="N155" s="116" t="s">
        <v>42</v>
      </c>
      <c r="O155" s="116" t="s">
        <v>42</v>
      </c>
      <c r="P155" s="116" t="s">
        <v>42</v>
      </c>
      <c r="Q155" s="115" t="s">
        <v>113</v>
      </c>
      <c r="R155" s="115" t="s">
        <v>42</v>
      </c>
      <c r="S155" s="134">
        <f>'[1]KFT2025-1 REQUIREMENTS'!V84</f>
        <v>1499997770.97</v>
      </c>
    </row>
    <row r="156" spans="1:19" ht="30" customHeight="1" x14ac:dyDescent="0.35">
      <c r="A156" s="105"/>
      <c r="B156" s="118" t="s">
        <v>234</v>
      </c>
      <c r="C156" s="122"/>
      <c r="D156" s="91" t="s">
        <v>87</v>
      </c>
      <c r="E156" s="112" t="s">
        <v>88</v>
      </c>
      <c r="F156" s="92" t="s">
        <v>55</v>
      </c>
      <c r="G156" s="102" t="s">
        <v>235</v>
      </c>
      <c r="H156" s="99" t="s">
        <v>236</v>
      </c>
      <c r="I156" s="107" t="s">
        <v>38</v>
      </c>
      <c r="J156" s="107" t="s">
        <v>39</v>
      </c>
      <c r="K156" s="100" t="s">
        <v>237</v>
      </c>
      <c r="L156" s="109"/>
      <c r="M156" s="95" t="s">
        <v>42</v>
      </c>
      <c r="N156" s="96" t="s">
        <v>42</v>
      </c>
      <c r="O156" s="96" t="s">
        <v>42</v>
      </c>
      <c r="P156" s="96" t="s">
        <v>42</v>
      </c>
      <c r="Q156" s="95" t="s">
        <v>42</v>
      </c>
      <c r="R156" s="95" t="s">
        <v>42</v>
      </c>
      <c r="S156" s="111">
        <f>'[1]KFT2025-1 REQUIREMENTS'!V85</f>
        <v>1074907293.3</v>
      </c>
    </row>
    <row r="157" spans="1:19" s="83" customFormat="1" ht="18" customHeight="1" x14ac:dyDescent="0.35">
      <c r="A157" s="105"/>
      <c r="B157" s="84" t="s">
        <v>238</v>
      </c>
      <c r="C157" s="85"/>
      <c r="D157" s="85"/>
      <c r="E157" s="85"/>
      <c r="F157" s="85"/>
      <c r="G157" s="85"/>
      <c r="H157" s="85"/>
      <c r="I157" s="85"/>
      <c r="J157" s="85"/>
      <c r="K157" s="85"/>
      <c r="L157" s="85"/>
      <c r="M157" s="85"/>
      <c r="N157" s="85"/>
      <c r="O157" s="85"/>
      <c r="P157" s="85"/>
      <c r="Q157" s="85"/>
      <c r="R157" s="86"/>
      <c r="S157" s="87"/>
    </row>
    <row r="158" spans="1:19" ht="30" customHeight="1" x14ac:dyDescent="0.35">
      <c r="A158" s="105"/>
      <c r="B158" s="118" t="s">
        <v>239</v>
      </c>
      <c r="C158" s="141" t="s">
        <v>124</v>
      </c>
      <c r="D158" s="91" t="s">
        <v>99</v>
      </c>
      <c r="E158" s="106" t="s">
        <v>61</v>
      </c>
      <c r="F158" s="92" t="s">
        <v>35</v>
      </c>
      <c r="G158" s="101" t="s">
        <v>240</v>
      </c>
      <c r="H158" s="123" t="s">
        <v>126</v>
      </c>
      <c r="I158" s="107" t="s">
        <v>64</v>
      </c>
      <c r="J158" s="107"/>
      <c r="K158" s="100" t="s">
        <v>241</v>
      </c>
      <c r="L158" s="100" t="s">
        <v>242</v>
      </c>
      <c r="M158" s="95" t="s">
        <v>42</v>
      </c>
      <c r="N158" s="96" t="s">
        <v>42</v>
      </c>
      <c r="O158" s="96" t="s">
        <v>42</v>
      </c>
      <c r="P158" s="96" t="s">
        <v>42</v>
      </c>
      <c r="Q158" s="95" t="s">
        <v>42</v>
      </c>
      <c r="R158" s="95" t="s">
        <v>42</v>
      </c>
      <c r="S158" s="114" t="str">
        <f>'[1]KFT2025-1 REQUIREMENTS'!V87</f>
        <v>ANZ Lenders Mortgage Insurance Pty Ltd</v>
      </c>
    </row>
    <row r="159" spans="1:19" ht="38.25" customHeight="1" x14ac:dyDescent="0.35">
      <c r="A159" s="105"/>
      <c r="B159" s="118"/>
      <c r="C159" s="122" t="s">
        <v>124</v>
      </c>
      <c r="D159" s="91" t="s">
        <v>128</v>
      </c>
      <c r="E159" s="107" t="s">
        <v>129</v>
      </c>
      <c r="F159" s="92" t="s">
        <v>35</v>
      </c>
      <c r="G159" s="101" t="s">
        <v>243</v>
      </c>
      <c r="H159" s="123" t="s">
        <v>131</v>
      </c>
      <c r="I159" s="107" t="s">
        <v>64</v>
      </c>
      <c r="J159" s="107"/>
      <c r="K159" s="100" t="s">
        <v>244</v>
      </c>
      <c r="L159" s="100" t="s">
        <v>133</v>
      </c>
      <c r="M159" s="115" t="s">
        <v>42</v>
      </c>
      <c r="N159" s="116" t="s">
        <v>42</v>
      </c>
      <c r="O159" s="116" t="s">
        <v>42</v>
      </c>
      <c r="P159" s="116" t="s">
        <v>42</v>
      </c>
      <c r="Q159" s="115" t="s">
        <v>113</v>
      </c>
      <c r="R159" s="115" t="s">
        <v>42</v>
      </c>
      <c r="S159" s="117" t="str">
        <f>'[1]KFT2025-1 REQUIREMENTS'!V88</f>
        <v>77008680055</v>
      </c>
    </row>
    <row r="160" spans="1:19" ht="38.25" customHeight="1" x14ac:dyDescent="0.35">
      <c r="A160" s="105"/>
      <c r="B160" s="118"/>
      <c r="C160" s="122" t="s">
        <v>124</v>
      </c>
      <c r="D160" s="91" t="s">
        <v>99</v>
      </c>
      <c r="E160" s="106" t="s">
        <v>61</v>
      </c>
      <c r="F160" s="92" t="s">
        <v>55</v>
      </c>
      <c r="G160" s="102" t="s">
        <v>245</v>
      </c>
      <c r="H160" s="123" t="s">
        <v>135</v>
      </c>
      <c r="I160" s="107" t="s">
        <v>64</v>
      </c>
      <c r="J160" s="107"/>
      <c r="K160" s="100" t="s">
        <v>246</v>
      </c>
      <c r="L160" s="109" t="s">
        <v>137</v>
      </c>
      <c r="M160" s="115" t="s">
        <v>42</v>
      </c>
      <c r="N160" s="116" t="s">
        <v>42</v>
      </c>
      <c r="O160" s="116" t="s">
        <v>42</v>
      </c>
      <c r="P160" s="116" t="s">
        <v>42</v>
      </c>
      <c r="Q160" s="115" t="s">
        <v>113</v>
      </c>
      <c r="R160" s="115" t="s">
        <v>42</v>
      </c>
      <c r="S160" s="117" t="str">
        <f>'[1]KFT2025-1 REQUIREMENTS'!V89</f>
        <v>ND5</v>
      </c>
    </row>
    <row r="161" spans="1:19" ht="38.25" customHeight="1" x14ac:dyDescent="0.35">
      <c r="A161" s="80"/>
      <c r="B161" s="118"/>
      <c r="C161" s="122" t="s">
        <v>124</v>
      </c>
      <c r="D161" s="91" t="s">
        <v>99</v>
      </c>
      <c r="E161" s="106" t="s">
        <v>61</v>
      </c>
      <c r="F161" s="92" t="s">
        <v>55</v>
      </c>
      <c r="G161" s="102" t="s">
        <v>247</v>
      </c>
      <c r="H161" s="123" t="s">
        <v>139</v>
      </c>
      <c r="I161" s="107" t="s">
        <v>64</v>
      </c>
      <c r="J161" s="107"/>
      <c r="K161" s="100" t="s">
        <v>248</v>
      </c>
      <c r="L161" s="109" t="s">
        <v>141</v>
      </c>
      <c r="M161" s="115" t="s">
        <v>42</v>
      </c>
      <c r="N161" s="116" t="s">
        <v>42</v>
      </c>
      <c r="O161" s="116" t="s">
        <v>42</v>
      </c>
      <c r="P161" s="116" t="s">
        <v>42</v>
      </c>
      <c r="Q161" s="115" t="s">
        <v>113</v>
      </c>
      <c r="R161" s="115" t="s">
        <v>42</v>
      </c>
      <c r="S161" s="117" t="str">
        <f>'[1]KFT2025-1 REQUIREMENTS'!V90</f>
        <v>ND5</v>
      </c>
    </row>
    <row r="162" spans="1:19" ht="38.25" customHeight="1" x14ac:dyDescent="0.35">
      <c r="A162" s="105"/>
      <c r="B162" s="118"/>
      <c r="C162" s="141" t="s">
        <v>179</v>
      </c>
      <c r="D162" s="91" t="s">
        <v>71</v>
      </c>
      <c r="E162" s="106" t="s">
        <v>72</v>
      </c>
      <c r="F162" s="92" t="s">
        <v>55</v>
      </c>
      <c r="G162" s="102" t="s">
        <v>249</v>
      </c>
      <c r="H162" s="123" t="s">
        <v>144</v>
      </c>
      <c r="I162" s="107" t="s">
        <v>64</v>
      </c>
      <c r="J162" s="107"/>
      <c r="K162" s="100" t="s">
        <v>250</v>
      </c>
      <c r="L162" s="109" t="s">
        <v>146</v>
      </c>
      <c r="M162" s="115" t="s">
        <v>42</v>
      </c>
      <c r="N162" s="116" t="s">
        <v>42</v>
      </c>
      <c r="O162" s="116" t="s">
        <v>42</v>
      </c>
      <c r="P162" s="116" t="s">
        <v>42</v>
      </c>
      <c r="Q162" s="115" t="s">
        <v>113</v>
      </c>
      <c r="R162" s="115" t="s">
        <v>42</v>
      </c>
      <c r="S162" s="117" t="str">
        <f>'[1]KFT2025-1 REQUIREMENTS'!V91</f>
        <v>ND5</v>
      </c>
    </row>
    <row r="163" spans="1:19" ht="30" customHeight="1" x14ac:dyDescent="0.35">
      <c r="A163" s="105"/>
      <c r="B163" s="118"/>
      <c r="C163" s="141"/>
      <c r="D163" s="91" t="s">
        <v>182</v>
      </c>
      <c r="E163" s="110" t="s">
        <v>183</v>
      </c>
      <c r="F163" s="92" t="s">
        <v>55</v>
      </c>
      <c r="G163" s="102" t="s">
        <v>251</v>
      </c>
      <c r="H163" s="99" t="s">
        <v>207</v>
      </c>
      <c r="I163" s="107" t="s">
        <v>64</v>
      </c>
      <c r="J163" s="107"/>
      <c r="K163" s="100" t="s">
        <v>252</v>
      </c>
      <c r="L163" s="100" t="s">
        <v>209</v>
      </c>
      <c r="M163" s="95" t="s">
        <v>42</v>
      </c>
      <c r="N163" s="96" t="s">
        <v>42</v>
      </c>
      <c r="O163" s="96" t="s">
        <v>42</v>
      </c>
      <c r="P163" s="96" t="s">
        <v>42</v>
      </c>
      <c r="Q163" s="95" t="s">
        <v>42</v>
      </c>
      <c r="R163" s="95" t="s">
        <v>42</v>
      </c>
      <c r="S163" s="114" t="str">
        <f>'[1]KFT2025-1 REQUIREMENTS'!V92</f>
        <v>AUD</v>
      </c>
    </row>
    <row r="164" spans="1:19" ht="38.25" customHeight="1" x14ac:dyDescent="0.35">
      <c r="A164" s="105"/>
      <c r="B164" s="122"/>
      <c r="C164" s="122"/>
      <c r="D164" s="91" t="s">
        <v>87</v>
      </c>
      <c r="E164" s="106" t="s">
        <v>88</v>
      </c>
      <c r="F164" s="92" t="s">
        <v>55</v>
      </c>
      <c r="G164" s="102" t="s">
        <v>253</v>
      </c>
      <c r="H164" s="142" t="s">
        <v>254</v>
      </c>
      <c r="I164" s="107" t="s">
        <v>64</v>
      </c>
      <c r="J164" s="107"/>
      <c r="K164" s="109" t="s">
        <v>255</v>
      </c>
      <c r="L164" s="109" t="s">
        <v>256</v>
      </c>
      <c r="M164" s="115" t="s">
        <v>42</v>
      </c>
      <c r="N164" s="116" t="s">
        <v>42</v>
      </c>
      <c r="O164" s="116" t="s">
        <v>42</v>
      </c>
      <c r="P164" s="116" t="s">
        <v>42</v>
      </c>
      <c r="Q164" s="115" t="s">
        <v>113</v>
      </c>
      <c r="R164" s="115" t="s">
        <v>42</v>
      </c>
      <c r="S164" s="134">
        <f>'[1]KFT2025-1 REQUIREMENTS'!V93</f>
        <v>201051031</v>
      </c>
    </row>
    <row r="165" spans="1:19" ht="30" customHeight="1" x14ac:dyDescent="0.35">
      <c r="A165" s="105"/>
      <c r="B165" s="118"/>
      <c r="C165" s="122"/>
      <c r="D165" s="91" t="s">
        <v>87</v>
      </c>
      <c r="E165" s="112" t="s">
        <v>88</v>
      </c>
      <c r="F165" s="92" t="s">
        <v>43</v>
      </c>
      <c r="G165" s="102" t="s">
        <v>257</v>
      </c>
      <c r="H165" s="100" t="s">
        <v>258</v>
      </c>
      <c r="I165" s="107" t="s">
        <v>38</v>
      </c>
      <c r="J165" s="107" t="s">
        <v>39</v>
      </c>
      <c r="K165" s="100" t="s">
        <v>259</v>
      </c>
      <c r="L165" s="109" t="s">
        <v>260</v>
      </c>
      <c r="M165" s="95" t="s">
        <v>42</v>
      </c>
      <c r="N165" s="96" t="s">
        <v>42</v>
      </c>
      <c r="O165" s="96" t="s">
        <v>42</v>
      </c>
      <c r="P165" s="96" t="s">
        <v>42</v>
      </c>
      <c r="Q165" s="95" t="s">
        <v>42</v>
      </c>
      <c r="R165" s="95" t="s">
        <v>42</v>
      </c>
      <c r="S165" s="111">
        <f>'[1]KFT2025-1 REQUIREMENTS'!V94</f>
        <v>144478330.88999999</v>
      </c>
    </row>
    <row r="166" spans="1:19" ht="38.25" customHeight="1" x14ac:dyDescent="0.35">
      <c r="A166" s="105"/>
      <c r="B166" s="122"/>
      <c r="C166" s="122"/>
      <c r="D166" s="91" t="s">
        <v>87</v>
      </c>
      <c r="E166" s="106" t="s">
        <v>88</v>
      </c>
      <c r="F166" s="92" t="s">
        <v>55</v>
      </c>
      <c r="G166" s="102" t="s">
        <v>261</v>
      </c>
      <c r="H166" s="100" t="s">
        <v>262</v>
      </c>
      <c r="I166" s="107" t="s">
        <v>64</v>
      </c>
      <c r="J166" s="107"/>
      <c r="K166" s="109" t="s">
        <v>263</v>
      </c>
      <c r="L166" s="109" t="s">
        <v>256</v>
      </c>
      <c r="M166" s="115" t="s">
        <v>42</v>
      </c>
      <c r="N166" s="116" t="s">
        <v>42</v>
      </c>
      <c r="O166" s="116" t="s">
        <v>42</v>
      </c>
      <c r="P166" s="116" t="s">
        <v>42</v>
      </c>
      <c r="Q166" s="115" t="s">
        <v>113</v>
      </c>
      <c r="R166" s="115" t="s">
        <v>42</v>
      </c>
      <c r="S166" s="117" t="str">
        <f>'[1]KFT2025-1 REQUIREMENTS'!V95</f>
        <v>ND5</v>
      </c>
    </row>
    <row r="167" spans="1:19" ht="38.25" customHeight="1" x14ac:dyDescent="0.35">
      <c r="A167" s="105"/>
      <c r="B167" s="122"/>
      <c r="C167" s="122"/>
      <c r="D167" s="91" t="s">
        <v>87</v>
      </c>
      <c r="E167" s="106" t="s">
        <v>88</v>
      </c>
      <c r="F167" s="92" t="s">
        <v>55</v>
      </c>
      <c r="G167" s="101" t="s">
        <v>264</v>
      </c>
      <c r="H167" s="100" t="s">
        <v>265</v>
      </c>
      <c r="I167" s="107" t="s">
        <v>38</v>
      </c>
      <c r="J167" s="107" t="s">
        <v>39</v>
      </c>
      <c r="K167" s="109" t="s">
        <v>266</v>
      </c>
      <c r="L167" s="109" t="s">
        <v>260</v>
      </c>
      <c r="M167" s="115" t="s">
        <v>42</v>
      </c>
      <c r="N167" s="116" t="s">
        <v>42</v>
      </c>
      <c r="O167" s="116" t="s">
        <v>42</v>
      </c>
      <c r="P167" s="116" t="s">
        <v>42</v>
      </c>
      <c r="Q167" s="115" t="s">
        <v>113</v>
      </c>
      <c r="R167" s="115" t="s">
        <v>42</v>
      </c>
      <c r="S167" s="117" t="str">
        <f>'[1]KFT2025-1 REQUIREMENTS'!V96</f>
        <v>ND5</v>
      </c>
    </row>
    <row r="168" spans="1:19" ht="30" customHeight="1" x14ac:dyDescent="0.35">
      <c r="A168" s="105"/>
      <c r="B168" s="118"/>
      <c r="C168" s="141"/>
      <c r="D168" s="91" t="s">
        <v>87</v>
      </c>
      <c r="E168" s="112" t="s">
        <v>88</v>
      </c>
      <c r="F168" s="92" t="s">
        <v>55</v>
      </c>
      <c r="G168" s="90" t="s">
        <v>267</v>
      </c>
      <c r="H168" s="139" t="s">
        <v>268</v>
      </c>
      <c r="I168" s="107" t="s">
        <v>38</v>
      </c>
      <c r="J168" s="107"/>
      <c r="K168" s="100" t="s">
        <v>269</v>
      </c>
      <c r="L168" s="109"/>
      <c r="M168" s="115" t="s">
        <v>42</v>
      </c>
      <c r="N168" s="116" t="s">
        <v>42</v>
      </c>
      <c r="O168" s="116" t="s">
        <v>42</v>
      </c>
      <c r="P168" s="116" t="s">
        <v>42</v>
      </c>
      <c r="Q168" s="115" t="s">
        <v>113</v>
      </c>
      <c r="R168" s="115" t="s">
        <v>42</v>
      </c>
      <c r="S168" s="134">
        <f>'[1]KFT2025-1 REQUIREMENTS'!V97</f>
        <v>0</v>
      </c>
    </row>
    <row r="169" spans="1:19" ht="38.25" customHeight="1" x14ac:dyDescent="0.35">
      <c r="A169" s="105"/>
      <c r="B169" s="122" t="s">
        <v>270</v>
      </c>
      <c r="C169" s="122"/>
      <c r="D169" s="91" t="s">
        <v>87</v>
      </c>
      <c r="E169" s="106" t="s">
        <v>88</v>
      </c>
      <c r="F169" s="92" t="s">
        <v>35</v>
      </c>
      <c r="G169" s="102" t="s">
        <v>271</v>
      </c>
      <c r="H169" s="100" t="s">
        <v>272</v>
      </c>
      <c r="I169" s="107" t="s">
        <v>38</v>
      </c>
      <c r="J169" s="107"/>
      <c r="K169" s="109" t="s">
        <v>273</v>
      </c>
      <c r="L169" s="109"/>
      <c r="M169" s="115" t="s">
        <v>42</v>
      </c>
      <c r="N169" s="116" t="s">
        <v>42</v>
      </c>
      <c r="O169" s="116" t="s">
        <v>42</v>
      </c>
      <c r="P169" s="116" t="s">
        <v>42</v>
      </c>
      <c r="Q169" s="115" t="s">
        <v>113</v>
      </c>
      <c r="R169" s="115" t="s">
        <v>42</v>
      </c>
      <c r="S169" s="117" t="str">
        <f>'[1]KFT2025-1 REQUIREMENTS'!V98</f>
        <v>ND5</v>
      </c>
    </row>
    <row r="170" spans="1:19" s="83" customFormat="1" ht="18" customHeight="1" x14ac:dyDescent="0.35">
      <c r="A170" s="105"/>
      <c r="B170" s="84" t="s">
        <v>274</v>
      </c>
      <c r="C170" s="85"/>
      <c r="D170" s="85"/>
      <c r="E170" s="85"/>
      <c r="F170" s="85"/>
      <c r="G170" s="85"/>
      <c r="H170" s="85"/>
      <c r="I170" s="85"/>
      <c r="J170" s="85"/>
      <c r="K170" s="85"/>
      <c r="L170" s="85"/>
      <c r="M170" s="85"/>
      <c r="N170" s="85"/>
      <c r="O170" s="85"/>
      <c r="P170" s="85"/>
      <c r="Q170" s="85"/>
      <c r="R170" s="86"/>
      <c r="S170" s="87"/>
    </row>
    <row r="171" spans="1:19" ht="96" customHeight="1" x14ac:dyDescent="0.35">
      <c r="A171" s="105">
        <v>1</v>
      </c>
      <c r="B171" s="118" t="s">
        <v>275</v>
      </c>
      <c r="C171" s="141"/>
      <c r="D171" s="91" t="s">
        <v>99</v>
      </c>
      <c r="E171" s="106" t="s">
        <v>61</v>
      </c>
      <c r="F171" s="92" t="s">
        <v>55</v>
      </c>
      <c r="G171" s="90" t="s">
        <v>276</v>
      </c>
      <c r="H171" s="139" t="s">
        <v>277</v>
      </c>
      <c r="I171" s="107" t="s">
        <v>64</v>
      </c>
      <c r="J171" s="107"/>
      <c r="K171" s="100" t="s">
        <v>278</v>
      </c>
      <c r="L171" s="100" t="s">
        <v>279</v>
      </c>
      <c r="M171" s="95" t="s">
        <v>42</v>
      </c>
      <c r="N171" s="96" t="s">
        <v>42</v>
      </c>
      <c r="O171" s="96" t="s">
        <v>42</v>
      </c>
      <c r="P171" s="96" t="s">
        <v>42</v>
      </c>
      <c r="Q171" s="95" t="s">
        <v>42</v>
      </c>
      <c r="R171" s="95" t="s">
        <v>42</v>
      </c>
      <c r="S171" s="114" t="str">
        <f>'[1]KFT2025-1 REQUIREMENTS'!W100</f>
        <v>Servicer</v>
      </c>
    </row>
    <row r="172" spans="1:19" ht="30" customHeight="1" x14ac:dyDescent="0.35">
      <c r="A172" s="105">
        <v>1</v>
      </c>
      <c r="B172" s="118"/>
      <c r="C172" s="141" t="s">
        <v>124</v>
      </c>
      <c r="D172" s="91" t="s">
        <v>99</v>
      </c>
      <c r="E172" s="106" t="s">
        <v>61</v>
      </c>
      <c r="F172" s="92" t="s">
        <v>35</v>
      </c>
      <c r="G172" s="102" t="s">
        <v>280</v>
      </c>
      <c r="H172" s="123" t="s">
        <v>126</v>
      </c>
      <c r="I172" s="107" t="s">
        <v>64</v>
      </c>
      <c r="J172" s="107"/>
      <c r="K172" s="142" t="s">
        <v>281</v>
      </c>
      <c r="L172" s="100"/>
      <c r="M172" s="95" t="s">
        <v>42</v>
      </c>
      <c r="N172" s="96" t="s">
        <v>42</v>
      </c>
      <c r="O172" s="96" t="s">
        <v>42</v>
      </c>
      <c r="P172" s="96" t="s">
        <v>42</v>
      </c>
      <c r="Q172" s="95" t="s">
        <v>42</v>
      </c>
      <c r="R172" s="95" t="s">
        <v>42</v>
      </c>
      <c r="S172" s="114" t="str">
        <f>'[1]KFT2025-1 REQUIREMENTS'!W101</f>
        <v>Australia and New Zealand Banking Group Ltd</v>
      </c>
    </row>
    <row r="173" spans="1:19" ht="38.25" customHeight="1" x14ac:dyDescent="0.35">
      <c r="A173" s="105">
        <v>1</v>
      </c>
      <c r="B173" s="118"/>
      <c r="C173" s="122" t="s">
        <v>124</v>
      </c>
      <c r="D173" s="91" t="s">
        <v>128</v>
      </c>
      <c r="E173" s="107" t="s">
        <v>129</v>
      </c>
      <c r="F173" s="92" t="s">
        <v>35</v>
      </c>
      <c r="G173" s="102" t="s">
        <v>282</v>
      </c>
      <c r="H173" s="123" t="s">
        <v>131</v>
      </c>
      <c r="I173" s="107" t="s">
        <v>64</v>
      </c>
      <c r="J173" s="107"/>
      <c r="K173" s="100" t="s">
        <v>283</v>
      </c>
      <c r="L173" s="100" t="s">
        <v>133</v>
      </c>
      <c r="M173" s="115" t="s">
        <v>42</v>
      </c>
      <c r="N173" s="116" t="s">
        <v>42</v>
      </c>
      <c r="O173" s="116" t="s">
        <v>42</v>
      </c>
      <c r="P173" s="116" t="s">
        <v>42</v>
      </c>
      <c r="Q173" s="115" t="s">
        <v>113</v>
      </c>
      <c r="R173" s="115" t="s">
        <v>42</v>
      </c>
      <c r="S173" s="114" t="str">
        <f>'[1]KFT2025-1 REQUIREMENTS'!W102</f>
        <v>11005357522</v>
      </c>
    </row>
    <row r="174" spans="1:19" ht="38.25" customHeight="1" x14ac:dyDescent="0.35">
      <c r="A174" s="105">
        <v>1</v>
      </c>
      <c r="B174" s="118"/>
      <c r="C174" s="122" t="s">
        <v>124</v>
      </c>
      <c r="D174" s="91" t="s">
        <v>99</v>
      </c>
      <c r="E174" s="106" t="s">
        <v>61</v>
      </c>
      <c r="F174" s="92" t="s">
        <v>55</v>
      </c>
      <c r="G174" s="102" t="s">
        <v>284</v>
      </c>
      <c r="H174" s="123" t="s">
        <v>135</v>
      </c>
      <c r="I174" s="107" t="s">
        <v>64</v>
      </c>
      <c r="J174" s="107"/>
      <c r="K174" s="100" t="s">
        <v>285</v>
      </c>
      <c r="L174" s="109" t="s">
        <v>137</v>
      </c>
      <c r="M174" s="115" t="s">
        <v>42</v>
      </c>
      <c r="N174" s="116" t="s">
        <v>42</v>
      </c>
      <c r="O174" s="116" t="s">
        <v>42</v>
      </c>
      <c r="P174" s="116" t="s">
        <v>42</v>
      </c>
      <c r="Q174" s="115" t="s">
        <v>113</v>
      </c>
      <c r="R174" s="115" t="s">
        <v>42</v>
      </c>
      <c r="S174" s="114" t="str">
        <f>'[1]KFT2025-1 REQUIREMENTS'!W103</f>
        <v>ND5</v>
      </c>
    </row>
    <row r="175" spans="1:19" ht="38.25" customHeight="1" x14ac:dyDescent="0.35">
      <c r="A175" s="105">
        <v>1</v>
      </c>
      <c r="B175" s="118"/>
      <c r="C175" s="122" t="s">
        <v>124</v>
      </c>
      <c r="D175" s="91" t="s">
        <v>99</v>
      </c>
      <c r="E175" s="106" t="s">
        <v>61</v>
      </c>
      <c r="F175" s="92" t="s">
        <v>55</v>
      </c>
      <c r="G175" s="102" t="s">
        <v>286</v>
      </c>
      <c r="H175" s="123" t="s">
        <v>139</v>
      </c>
      <c r="I175" s="107" t="s">
        <v>64</v>
      </c>
      <c r="J175" s="107"/>
      <c r="K175" s="100" t="s">
        <v>287</v>
      </c>
      <c r="L175" s="109" t="s">
        <v>141</v>
      </c>
      <c r="M175" s="115" t="s">
        <v>42</v>
      </c>
      <c r="N175" s="116" t="s">
        <v>42</v>
      </c>
      <c r="O175" s="116" t="s">
        <v>42</v>
      </c>
      <c r="P175" s="116" t="s">
        <v>42</v>
      </c>
      <c r="Q175" s="115" t="s">
        <v>113</v>
      </c>
      <c r="R175" s="115" t="s">
        <v>42</v>
      </c>
      <c r="S175" s="114" t="str">
        <f>'[1]KFT2025-1 REQUIREMENTS'!W104</f>
        <v>ND5</v>
      </c>
    </row>
    <row r="176" spans="1:19" ht="38.25" customHeight="1" x14ac:dyDescent="0.35">
      <c r="A176" s="105">
        <v>1</v>
      </c>
      <c r="B176" s="118"/>
      <c r="C176" s="141" t="s">
        <v>179</v>
      </c>
      <c r="D176" s="91" t="s">
        <v>71</v>
      </c>
      <c r="E176" s="106" t="s">
        <v>72</v>
      </c>
      <c r="F176" s="92" t="s">
        <v>55</v>
      </c>
      <c r="G176" s="102" t="s">
        <v>288</v>
      </c>
      <c r="H176" s="123" t="s">
        <v>144</v>
      </c>
      <c r="I176" s="107" t="s">
        <v>64</v>
      </c>
      <c r="J176" s="107"/>
      <c r="K176" s="100" t="s">
        <v>289</v>
      </c>
      <c r="L176" s="109" t="s">
        <v>146</v>
      </c>
      <c r="M176" s="115" t="s">
        <v>42</v>
      </c>
      <c r="N176" s="116" t="s">
        <v>42</v>
      </c>
      <c r="O176" s="116" t="s">
        <v>42</v>
      </c>
      <c r="P176" s="116" t="s">
        <v>42</v>
      </c>
      <c r="Q176" s="115" t="s">
        <v>113</v>
      </c>
      <c r="R176" s="115" t="s">
        <v>42</v>
      </c>
      <c r="S176" s="114" t="str">
        <f>'[1]KFT2025-1 REQUIREMENTS'!W105</f>
        <v>ND5</v>
      </c>
    </row>
    <row r="177" spans="1:19" ht="38.25" customHeight="1" x14ac:dyDescent="0.35">
      <c r="A177" s="105">
        <v>1</v>
      </c>
      <c r="B177" s="118"/>
      <c r="C177" s="141"/>
      <c r="D177" s="91" t="s">
        <v>182</v>
      </c>
      <c r="E177" s="110" t="s">
        <v>183</v>
      </c>
      <c r="F177" s="92" t="s">
        <v>55</v>
      </c>
      <c r="G177" s="102" t="s">
        <v>290</v>
      </c>
      <c r="H177" s="100" t="s">
        <v>291</v>
      </c>
      <c r="I177" s="107" t="s">
        <v>64</v>
      </c>
      <c r="J177" s="107"/>
      <c r="K177" s="100" t="s">
        <v>292</v>
      </c>
      <c r="L177" s="109" t="s">
        <v>187</v>
      </c>
      <c r="M177" s="95" t="s">
        <v>42</v>
      </c>
      <c r="N177" s="96" t="s">
        <v>42</v>
      </c>
      <c r="O177" s="96" t="s">
        <v>42</v>
      </c>
      <c r="P177" s="96" t="s">
        <v>42</v>
      </c>
      <c r="Q177" s="95" t="s">
        <v>42</v>
      </c>
      <c r="R177" s="95" t="s">
        <v>42</v>
      </c>
      <c r="S177" s="114" t="s">
        <v>188</v>
      </c>
    </row>
    <row r="178" spans="1:19" ht="30" customHeight="1" x14ac:dyDescent="0.35">
      <c r="A178" s="105">
        <v>1</v>
      </c>
      <c r="B178" s="118" t="s">
        <v>293</v>
      </c>
      <c r="C178" s="141"/>
      <c r="D178" s="91" t="s">
        <v>87</v>
      </c>
      <c r="E178" s="112" t="s">
        <v>88</v>
      </c>
      <c r="F178" s="92" t="s">
        <v>55</v>
      </c>
      <c r="G178" s="102" t="s">
        <v>294</v>
      </c>
      <c r="H178" s="100" t="s">
        <v>295</v>
      </c>
      <c r="I178" s="107" t="s">
        <v>38</v>
      </c>
      <c r="J178" s="107"/>
      <c r="K178" s="100" t="s">
        <v>296</v>
      </c>
      <c r="L178" s="109" t="s">
        <v>193</v>
      </c>
      <c r="M178" s="95" t="s">
        <v>42</v>
      </c>
      <c r="N178" s="96" t="s">
        <v>42</v>
      </c>
      <c r="O178" s="96" t="s">
        <v>42</v>
      </c>
      <c r="P178" s="96" t="s">
        <v>42</v>
      </c>
      <c r="Q178" s="95" t="s">
        <v>42</v>
      </c>
      <c r="R178" s="95" t="s">
        <v>42</v>
      </c>
      <c r="S178" s="111" t="s">
        <v>188</v>
      </c>
    </row>
    <row r="179" spans="1:19" ht="30" customHeight="1" x14ac:dyDescent="0.35">
      <c r="A179" s="80"/>
      <c r="B179" s="84" t="s">
        <v>274</v>
      </c>
      <c r="C179" s="85"/>
      <c r="D179" s="85"/>
      <c r="E179" s="85"/>
      <c r="F179" s="85"/>
      <c r="G179" s="85"/>
      <c r="H179" s="85"/>
      <c r="I179" s="85"/>
      <c r="J179" s="85"/>
      <c r="K179" s="85"/>
      <c r="L179" s="85"/>
      <c r="M179" s="85"/>
      <c r="N179" s="85"/>
      <c r="O179" s="85"/>
      <c r="P179" s="85"/>
      <c r="Q179" s="85"/>
      <c r="R179" s="86"/>
      <c r="S179" s="87"/>
    </row>
    <row r="180" spans="1:19" ht="30" customHeight="1" x14ac:dyDescent="0.35">
      <c r="A180" s="105">
        <v>2</v>
      </c>
      <c r="B180" s="118" t="s">
        <v>275</v>
      </c>
      <c r="C180" s="141"/>
      <c r="D180" s="91" t="s">
        <v>99</v>
      </c>
      <c r="E180" s="106" t="s">
        <v>61</v>
      </c>
      <c r="F180" s="92" t="s">
        <v>55</v>
      </c>
      <c r="G180" s="90" t="s">
        <v>276</v>
      </c>
      <c r="H180" s="139" t="s">
        <v>277</v>
      </c>
      <c r="I180" s="107" t="s">
        <v>64</v>
      </c>
      <c r="J180" s="107"/>
      <c r="K180" s="100" t="s">
        <v>278</v>
      </c>
      <c r="L180" s="100" t="s">
        <v>279</v>
      </c>
      <c r="M180" s="95" t="s">
        <v>42</v>
      </c>
      <c r="N180" s="96" t="s">
        <v>42</v>
      </c>
      <c r="O180" s="96" t="s">
        <v>42</v>
      </c>
      <c r="P180" s="96" t="s">
        <v>42</v>
      </c>
      <c r="Q180" s="95" t="s">
        <v>42</v>
      </c>
      <c r="R180" s="95" t="s">
        <v>42</v>
      </c>
      <c r="S180" s="114" t="str">
        <f>'[1]KFT2025-1 REQUIREMENTS'!V100</f>
        <v>Back-Up Servicer</v>
      </c>
    </row>
    <row r="181" spans="1:19" ht="30" customHeight="1" x14ac:dyDescent="0.35">
      <c r="A181" s="105">
        <v>2</v>
      </c>
      <c r="B181" s="118"/>
      <c r="C181" s="141" t="s">
        <v>124</v>
      </c>
      <c r="D181" s="91" t="s">
        <v>99</v>
      </c>
      <c r="E181" s="106" t="s">
        <v>61</v>
      </c>
      <c r="F181" s="92" t="s">
        <v>35</v>
      </c>
      <c r="G181" s="102" t="s">
        <v>280</v>
      </c>
      <c r="H181" s="123" t="s">
        <v>126</v>
      </c>
      <c r="I181" s="107" t="s">
        <v>64</v>
      </c>
      <c r="J181" s="107"/>
      <c r="K181" s="142" t="s">
        <v>281</v>
      </c>
      <c r="L181" s="100"/>
      <c r="M181" s="95" t="s">
        <v>42</v>
      </c>
      <c r="N181" s="96" t="s">
        <v>42</v>
      </c>
      <c r="O181" s="96" t="s">
        <v>42</v>
      </c>
      <c r="P181" s="96" t="s">
        <v>42</v>
      </c>
      <c r="Q181" s="95" t="s">
        <v>42</v>
      </c>
      <c r="R181" s="95" t="s">
        <v>42</v>
      </c>
      <c r="S181" s="114" t="str">
        <f>'[1]KFT2025-1 REQUIREMENTS'!V101</f>
        <v>Perpetual Corporate Trust Ltd</v>
      </c>
    </row>
    <row r="182" spans="1:19" ht="30" customHeight="1" x14ac:dyDescent="0.35">
      <c r="A182" s="105">
        <v>2</v>
      </c>
      <c r="B182" s="118"/>
      <c r="C182" s="122" t="s">
        <v>124</v>
      </c>
      <c r="D182" s="91" t="s">
        <v>128</v>
      </c>
      <c r="E182" s="107" t="s">
        <v>129</v>
      </c>
      <c r="F182" s="92" t="s">
        <v>35</v>
      </c>
      <c r="G182" s="102" t="s">
        <v>282</v>
      </c>
      <c r="H182" s="123" t="s">
        <v>131</v>
      </c>
      <c r="I182" s="107" t="s">
        <v>64</v>
      </c>
      <c r="J182" s="107"/>
      <c r="K182" s="100" t="s">
        <v>283</v>
      </c>
      <c r="L182" s="100" t="s">
        <v>133</v>
      </c>
      <c r="M182" s="115" t="s">
        <v>42</v>
      </c>
      <c r="N182" s="116" t="s">
        <v>42</v>
      </c>
      <c r="O182" s="116" t="s">
        <v>42</v>
      </c>
      <c r="P182" s="116" t="s">
        <v>42</v>
      </c>
      <c r="Q182" s="115" t="s">
        <v>113</v>
      </c>
      <c r="R182" s="115" t="s">
        <v>42</v>
      </c>
      <c r="S182" s="117" t="str">
        <f>'[1]KFT2025-1 REQUIREMENTS'!V102</f>
        <v>99000341533</v>
      </c>
    </row>
    <row r="183" spans="1:19" ht="30" customHeight="1" x14ac:dyDescent="0.35">
      <c r="A183" s="105">
        <v>2</v>
      </c>
      <c r="B183" s="118"/>
      <c r="C183" s="122" t="s">
        <v>124</v>
      </c>
      <c r="D183" s="91" t="s">
        <v>99</v>
      </c>
      <c r="E183" s="106" t="s">
        <v>61</v>
      </c>
      <c r="F183" s="92" t="s">
        <v>55</v>
      </c>
      <c r="G183" s="102" t="s">
        <v>284</v>
      </c>
      <c r="H183" s="123" t="s">
        <v>135</v>
      </c>
      <c r="I183" s="107" t="s">
        <v>64</v>
      </c>
      <c r="J183" s="107"/>
      <c r="K183" s="100" t="s">
        <v>285</v>
      </c>
      <c r="L183" s="109" t="s">
        <v>137</v>
      </c>
      <c r="M183" s="115" t="s">
        <v>42</v>
      </c>
      <c r="N183" s="116" t="s">
        <v>42</v>
      </c>
      <c r="O183" s="116" t="s">
        <v>42</v>
      </c>
      <c r="P183" s="116" t="s">
        <v>42</v>
      </c>
      <c r="Q183" s="115" t="s">
        <v>113</v>
      </c>
      <c r="R183" s="115" t="s">
        <v>42</v>
      </c>
      <c r="S183" s="117" t="str">
        <f>'[1]KFT2025-1 REQUIREMENTS'!V103</f>
        <v>ND5</v>
      </c>
    </row>
    <row r="184" spans="1:19" ht="30" customHeight="1" x14ac:dyDescent="0.35">
      <c r="A184" s="105">
        <v>2</v>
      </c>
      <c r="B184" s="118"/>
      <c r="C184" s="122" t="s">
        <v>124</v>
      </c>
      <c r="D184" s="91" t="s">
        <v>99</v>
      </c>
      <c r="E184" s="106" t="s">
        <v>61</v>
      </c>
      <c r="F184" s="92" t="s">
        <v>55</v>
      </c>
      <c r="G184" s="102" t="s">
        <v>286</v>
      </c>
      <c r="H184" s="123" t="s">
        <v>139</v>
      </c>
      <c r="I184" s="107" t="s">
        <v>64</v>
      </c>
      <c r="J184" s="107"/>
      <c r="K184" s="100" t="s">
        <v>287</v>
      </c>
      <c r="L184" s="109" t="s">
        <v>141</v>
      </c>
      <c r="M184" s="115" t="s">
        <v>42</v>
      </c>
      <c r="N184" s="116" t="s">
        <v>42</v>
      </c>
      <c r="O184" s="116" t="s">
        <v>42</v>
      </c>
      <c r="P184" s="116" t="s">
        <v>42</v>
      </c>
      <c r="Q184" s="115" t="s">
        <v>113</v>
      </c>
      <c r="R184" s="115" t="s">
        <v>42</v>
      </c>
      <c r="S184" s="117" t="str">
        <f>'[1]KFT2025-1 REQUIREMENTS'!V104</f>
        <v>ND5</v>
      </c>
    </row>
    <row r="185" spans="1:19" ht="30" customHeight="1" x14ac:dyDescent="0.35">
      <c r="A185" s="105">
        <v>2</v>
      </c>
      <c r="B185" s="118"/>
      <c r="C185" s="141" t="s">
        <v>179</v>
      </c>
      <c r="D185" s="91" t="s">
        <v>71</v>
      </c>
      <c r="E185" s="106" t="s">
        <v>72</v>
      </c>
      <c r="F185" s="92" t="s">
        <v>55</v>
      </c>
      <c r="G185" s="102" t="s">
        <v>288</v>
      </c>
      <c r="H185" s="123" t="s">
        <v>144</v>
      </c>
      <c r="I185" s="107" t="s">
        <v>64</v>
      </c>
      <c r="J185" s="107"/>
      <c r="K185" s="100" t="s">
        <v>289</v>
      </c>
      <c r="L185" s="109" t="s">
        <v>146</v>
      </c>
      <c r="M185" s="115" t="s">
        <v>42</v>
      </c>
      <c r="N185" s="116" t="s">
        <v>42</v>
      </c>
      <c r="O185" s="116" t="s">
        <v>42</v>
      </c>
      <c r="P185" s="116" t="s">
        <v>42</v>
      </c>
      <c r="Q185" s="115" t="s">
        <v>113</v>
      </c>
      <c r="R185" s="115" t="s">
        <v>42</v>
      </c>
      <c r="S185" s="117" t="str">
        <f>'[1]KFT2025-1 REQUIREMENTS'!V105</f>
        <v>ND5</v>
      </c>
    </row>
    <row r="186" spans="1:19" ht="30" customHeight="1" x14ac:dyDescent="0.35">
      <c r="A186" s="105">
        <v>2</v>
      </c>
      <c r="B186" s="118"/>
      <c r="C186" s="141"/>
      <c r="D186" s="91" t="s">
        <v>182</v>
      </c>
      <c r="E186" s="110" t="s">
        <v>183</v>
      </c>
      <c r="F186" s="92" t="s">
        <v>55</v>
      </c>
      <c r="G186" s="102" t="s">
        <v>290</v>
      </c>
      <c r="H186" s="100" t="s">
        <v>291</v>
      </c>
      <c r="I186" s="107" t="s">
        <v>64</v>
      </c>
      <c r="J186" s="107"/>
      <c r="K186" s="100" t="s">
        <v>292</v>
      </c>
      <c r="L186" s="109" t="s">
        <v>187</v>
      </c>
      <c r="M186" s="95" t="s">
        <v>42</v>
      </c>
      <c r="N186" s="96" t="s">
        <v>42</v>
      </c>
      <c r="O186" s="96" t="s">
        <v>42</v>
      </c>
      <c r="P186" s="96" t="s">
        <v>42</v>
      </c>
      <c r="Q186" s="95" t="s">
        <v>42</v>
      </c>
      <c r="R186" s="95" t="s">
        <v>42</v>
      </c>
      <c r="S186" s="114" t="s">
        <v>188</v>
      </c>
    </row>
    <row r="187" spans="1:19" ht="30" customHeight="1" x14ac:dyDescent="0.35">
      <c r="A187" s="105">
        <v>2</v>
      </c>
      <c r="B187" s="118" t="s">
        <v>293</v>
      </c>
      <c r="C187" s="141"/>
      <c r="D187" s="91" t="s">
        <v>87</v>
      </c>
      <c r="E187" s="112" t="s">
        <v>88</v>
      </c>
      <c r="F187" s="92" t="s">
        <v>55</v>
      </c>
      <c r="G187" s="102" t="s">
        <v>294</v>
      </c>
      <c r="H187" s="100" t="s">
        <v>295</v>
      </c>
      <c r="I187" s="107" t="s">
        <v>38</v>
      </c>
      <c r="J187" s="107"/>
      <c r="K187" s="100" t="s">
        <v>296</v>
      </c>
      <c r="L187" s="109" t="s">
        <v>193</v>
      </c>
      <c r="M187" s="95" t="s">
        <v>42</v>
      </c>
      <c r="N187" s="96" t="s">
        <v>42</v>
      </c>
      <c r="O187" s="96" t="s">
        <v>42</v>
      </c>
      <c r="P187" s="96" t="s">
        <v>42</v>
      </c>
      <c r="Q187" s="95" t="s">
        <v>42</v>
      </c>
      <c r="R187" s="95" t="s">
        <v>42</v>
      </c>
      <c r="S187" s="111" t="s">
        <v>188</v>
      </c>
    </row>
    <row r="188" spans="1:19" s="83" customFormat="1" ht="18" customHeight="1" x14ac:dyDescent="0.35">
      <c r="A188" s="105"/>
      <c r="B188" s="84" t="s">
        <v>297</v>
      </c>
      <c r="C188" s="85"/>
      <c r="D188" s="85"/>
      <c r="E188" s="85"/>
      <c r="F188" s="85"/>
      <c r="G188" s="85"/>
      <c r="H188" s="85"/>
      <c r="I188" s="85"/>
      <c r="J188" s="85"/>
      <c r="K188" s="85"/>
      <c r="L188" s="85"/>
      <c r="M188" s="85"/>
      <c r="N188" s="85"/>
      <c r="O188" s="85"/>
      <c r="P188" s="85"/>
      <c r="Q188" s="85"/>
      <c r="R188" s="86"/>
      <c r="S188" s="87"/>
    </row>
    <row r="189" spans="1:19" ht="38.25" customHeight="1" x14ac:dyDescent="0.35">
      <c r="A189" s="105"/>
      <c r="B189" s="118" t="s">
        <v>298</v>
      </c>
      <c r="C189" s="141"/>
      <c r="D189" s="91" t="s">
        <v>299</v>
      </c>
      <c r="E189" s="106" t="s">
        <v>72</v>
      </c>
      <c r="F189" s="92" t="s">
        <v>55</v>
      </c>
      <c r="G189" s="102" t="s">
        <v>300</v>
      </c>
      <c r="H189" s="100" t="s">
        <v>301</v>
      </c>
      <c r="I189" s="107" t="s">
        <v>64</v>
      </c>
      <c r="J189" s="107"/>
      <c r="K189" s="100" t="s">
        <v>302</v>
      </c>
      <c r="L189" s="100" t="s">
        <v>303</v>
      </c>
      <c r="M189" s="95" t="s">
        <v>42</v>
      </c>
      <c r="N189" s="96" t="s">
        <v>42</v>
      </c>
      <c r="O189" s="96" t="s">
        <v>42</v>
      </c>
      <c r="P189" s="96" t="s">
        <v>42</v>
      </c>
      <c r="Q189" s="95" t="s">
        <v>42</v>
      </c>
      <c r="R189" s="95" t="s">
        <v>42</v>
      </c>
      <c r="S189" s="114" t="str">
        <f>'[1]KFT2025-1 REQUIREMENTS'!V109</f>
        <v>Perpetual Corporate Trust Ltd ATF Kingfisher Trust 2025-1</v>
      </c>
    </row>
    <row r="190" spans="1:19" ht="122.25" customHeight="1" x14ac:dyDescent="0.35">
      <c r="A190" s="105"/>
      <c r="B190" s="118"/>
      <c r="C190" s="141"/>
      <c r="D190" s="91" t="s">
        <v>99</v>
      </c>
      <c r="E190" s="106" t="s">
        <v>61</v>
      </c>
      <c r="F190" s="92" t="s">
        <v>55</v>
      </c>
      <c r="G190" s="102" t="s">
        <v>304</v>
      </c>
      <c r="H190" s="100" t="s">
        <v>305</v>
      </c>
      <c r="I190" s="107" t="s">
        <v>64</v>
      </c>
      <c r="J190" s="107"/>
      <c r="K190" s="100" t="s">
        <v>306</v>
      </c>
      <c r="L190" s="100" t="s">
        <v>307</v>
      </c>
      <c r="M190" s="95" t="s">
        <v>42</v>
      </c>
      <c r="N190" s="96" t="s">
        <v>42</v>
      </c>
      <c r="O190" s="96" t="s">
        <v>42</v>
      </c>
      <c r="P190" s="96" t="s">
        <v>42</v>
      </c>
      <c r="Q190" s="95" t="s">
        <v>42</v>
      </c>
      <c r="R190" s="95" t="s">
        <v>42</v>
      </c>
      <c r="S190" s="114" t="str">
        <f>'[1]KFT2025-1 REQUIREMENTS'!V110</f>
        <v>Collections Account</v>
      </c>
    </row>
    <row r="191" spans="1:19" ht="30" customHeight="1" x14ac:dyDescent="0.35">
      <c r="A191" s="105"/>
      <c r="B191" s="118"/>
      <c r="C191" s="141" t="s">
        <v>124</v>
      </c>
      <c r="D191" s="91" t="s">
        <v>99</v>
      </c>
      <c r="E191" s="106" t="s">
        <v>61</v>
      </c>
      <c r="F191" s="106" t="s">
        <v>43</v>
      </c>
      <c r="G191" s="102" t="s">
        <v>308</v>
      </c>
      <c r="H191" s="123" t="s">
        <v>126</v>
      </c>
      <c r="I191" s="107" t="s">
        <v>64</v>
      </c>
      <c r="J191" s="107"/>
      <c r="K191" s="100" t="s">
        <v>309</v>
      </c>
      <c r="L191" s="100"/>
      <c r="M191" s="95" t="s">
        <v>42</v>
      </c>
      <c r="N191" s="96" t="s">
        <v>42</v>
      </c>
      <c r="O191" s="96" t="s">
        <v>42</v>
      </c>
      <c r="P191" s="96" t="s">
        <v>42</v>
      </c>
      <c r="Q191" s="95" t="s">
        <v>42</v>
      </c>
      <c r="R191" s="95" t="s">
        <v>42</v>
      </c>
      <c r="S191" s="114" t="str">
        <f>'[1]KFT2025-1 REQUIREMENTS'!V111</f>
        <v>Australia and New Zealand Banking Group Limited</v>
      </c>
    </row>
    <row r="192" spans="1:19" ht="38.25" customHeight="1" x14ac:dyDescent="0.35">
      <c r="A192" s="80"/>
      <c r="B192" s="118"/>
      <c r="C192" s="122" t="s">
        <v>124</v>
      </c>
      <c r="D192" s="91" t="s">
        <v>128</v>
      </c>
      <c r="E192" s="107" t="s">
        <v>129</v>
      </c>
      <c r="F192" s="92" t="s">
        <v>55</v>
      </c>
      <c r="G192" s="102" t="s">
        <v>310</v>
      </c>
      <c r="H192" s="123" t="s">
        <v>131</v>
      </c>
      <c r="I192" s="107" t="s">
        <v>64</v>
      </c>
      <c r="J192" s="107"/>
      <c r="K192" s="100" t="s">
        <v>311</v>
      </c>
      <c r="L192" s="100" t="s">
        <v>133</v>
      </c>
      <c r="M192" s="115" t="s">
        <v>42</v>
      </c>
      <c r="N192" s="116" t="s">
        <v>42</v>
      </c>
      <c r="O192" s="116" t="s">
        <v>42</v>
      </c>
      <c r="P192" s="116" t="s">
        <v>42</v>
      </c>
      <c r="Q192" s="115" t="s">
        <v>113</v>
      </c>
      <c r="R192" s="115" t="s">
        <v>42</v>
      </c>
      <c r="S192" s="117" t="str">
        <f>'[1]KFT2025-1 REQUIREMENTS'!V112</f>
        <v>11005357522</v>
      </c>
    </row>
    <row r="193" spans="1:19" ht="38.25" customHeight="1" x14ac:dyDescent="0.35">
      <c r="A193" s="105"/>
      <c r="B193" s="118"/>
      <c r="C193" s="122" t="s">
        <v>124</v>
      </c>
      <c r="D193" s="91" t="s">
        <v>99</v>
      </c>
      <c r="E193" s="106" t="s">
        <v>61</v>
      </c>
      <c r="F193" s="92" t="s">
        <v>55</v>
      </c>
      <c r="G193" s="102" t="s">
        <v>312</v>
      </c>
      <c r="H193" s="123" t="s">
        <v>135</v>
      </c>
      <c r="I193" s="107" t="s">
        <v>64</v>
      </c>
      <c r="J193" s="107"/>
      <c r="K193" s="100" t="s">
        <v>313</v>
      </c>
      <c r="L193" s="109" t="s">
        <v>137</v>
      </c>
      <c r="M193" s="115" t="s">
        <v>42</v>
      </c>
      <c r="N193" s="116" t="s">
        <v>42</v>
      </c>
      <c r="O193" s="116" t="s">
        <v>42</v>
      </c>
      <c r="P193" s="116" t="s">
        <v>42</v>
      </c>
      <c r="Q193" s="115" t="s">
        <v>113</v>
      </c>
      <c r="R193" s="115" t="s">
        <v>42</v>
      </c>
      <c r="S193" s="117" t="str">
        <f>'[1]KFT2025-1 REQUIREMENTS'!V113</f>
        <v>ND5</v>
      </c>
    </row>
    <row r="194" spans="1:19" ht="38.25" customHeight="1" x14ac:dyDescent="0.35">
      <c r="A194" s="105"/>
      <c r="B194" s="118"/>
      <c r="C194" s="122" t="s">
        <v>124</v>
      </c>
      <c r="D194" s="91" t="s">
        <v>99</v>
      </c>
      <c r="E194" s="106" t="s">
        <v>61</v>
      </c>
      <c r="F194" s="92" t="s">
        <v>55</v>
      </c>
      <c r="G194" s="102" t="s">
        <v>314</v>
      </c>
      <c r="H194" s="123" t="s">
        <v>139</v>
      </c>
      <c r="I194" s="107" t="s">
        <v>64</v>
      </c>
      <c r="J194" s="107"/>
      <c r="K194" s="100" t="s">
        <v>315</v>
      </c>
      <c r="L194" s="109" t="s">
        <v>141</v>
      </c>
      <c r="M194" s="115" t="s">
        <v>42</v>
      </c>
      <c r="N194" s="116" t="s">
        <v>42</v>
      </c>
      <c r="O194" s="116" t="s">
        <v>42</v>
      </c>
      <c r="P194" s="116" t="s">
        <v>42</v>
      </c>
      <c r="Q194" s="115" t="s">
        <v>113</v>
      </c>
      <c r="R194" s="115" t="s">
        <v>42</v>
      </c>
      <c r="S194" s="117" t="str">
        <f>'[1]KFT2025-1 REQUIREMENTS'!V114</f>
        <v>ND5</v>
      </c>
    </row>
    <row r="195" spans="1:19" ht="38.25" customHeight="1" x14ac:dyDescent="0.35">
      <c r="A195" s="105"/>
      <c r="B195" s="118"/>
      <c r="C195" s="141" t="s">
        <v>179</v>
      </c>
      <c r="D195" s="91" t="s">
        <v>71</v>
      </c>
      <c r="E195" s="106" t="s">
        <v>72</v>
      </c>
      <c r="F195" s="92" t="s">
        <v>55</v>
      </c>
      <c r="G195" s="102" t="s">
        <v>316</v>
      </c>
      <c r="H195" s="123" t="s">
        <v>144</v>
      </c>
      <c r="I195" s="107" t="s">
        <v>64</v>
      </c>
      <c r="J195" s="107"/>
      <c r="K195" s="100" t="s">
        <v>317</v>
      </c>
      <c r="L195" s="109" t="s">
        <v>146</v>
      </c>
      <c r="M195" s="115" t="s">
        <v>42</v>
      </c>
      <c r="N195" s="116" t="s">
        <v>42</v>
      </c>
      <c r="O195" s="116" t="s">
        <v>42</v>
      </c>
      <c r="P195" s="116" t="s">
        <v>42</v>
      </c>
      <c r="Q195" s="115" t="s">
        <v>113</v>
      </c>
      <c r="R195" s="115" t="s">
        <v>42</v>
      </c>
      <c r="S195" s="117" t="str">
        <f>'[1]KFT2025-1 REQUIREMENTS'!V115</f>
        <v>ND5</v>
      </c>
    </row>
    <row r="196" spans="1:19" ht="30" customHeight="1" x14ac:dyDescent="0.35">
      <c r="A196" s="105"/>
      <c r="B196" s="118"/>
      <c r="C196" s="141"/>
      <c r="D196" s="91" t="s">
        <v>182</v>
      </c>
      <c r="E196" s="110" t="s">
        <v>183</v>
      </c>
      <c r="F196" s="92" t="s">
        <v>55</v>
      </c>
      <c r="G196" s="102" t="s">
        <v>318</v>
      </c>
      <c r="H196" s="100" t="s">
        <v>319</v>
      </c>
      <c r="I196" s="107" t="s">
        <v>64</v>
      </c>
      <c r="J196" s="107"/>
      <c r="K196" s="100" t="s">
        <v>320</v>
      </c>
      <c r="L196" s="109" t="s">
        <v>209</v>
      </c>
      <c r="M196" s="95" t="s">
        <v>42</v>
      </c>
      <c r="N196" s="96" t="s">
        <v>42</v>
      </c>
      <c r="O196" s="96" t="s">
        <v>42</v>
      </c>
      <c r="P196" s="96" t="s">
        <v>42</v>
      </c>
      <c r="Q196" s="95" t="s">
        <v>42</v>
      </c>
      <c r="R196" s="95" t="s">
        <v>42</v>
      </c>
      <c r="S196" s="134" t="s">
        <v>188</v>
      </c>
    </row>
    <row r="197" spans="1:19" ht="30" customHeight="1" x14ac:dyDescent="0.35">
      <c r="A197" s="105"/>
      <c r="B197" s="118"/>
      <c r="C197" s="141"/>
      <c r="D197" s="91" t="s">
        <v>87</v>
      </c>
      <c r="E197" s="112" t="s">
        <v>88</v>
      </c>
      <c r="F197" s="92" t="s">
        <v>55</v>
      </c>
      <c r="G197" s="102" t="s">
        <v>321</v>
      </c>
      <c r="H197" s="100" t="s">
        <v>322</v>
      </c>
      <c r="I197" s="107" t="s">
        <v>38</v>
      </c>
      <c r="J197" s="107"/>
      <c r="K197" s="100" t="s">
        <v>323</v>
      </c>
      <c r="L197" s="109" t="s">
        <v>193</v>
      </c>
      <c r="M197" s="115" t="s">
        <v>42</v>
      </c>
      <c r="N197" s="116" t="s">
        <v>42</v>
      </c>
      <c r="O197" s="116" t="s">
        <v>42</v>
      </c>
      <c r="P197" s="116" t="s">
        <v>42</v>
      </c>
      <c r="Q197" s="115" t="s">
        <v>113</v>
      </c>
      <c r="R197" s="115" t="s">
        <v>42</v>
      </c>
      <c r="S197" s="134" t="s">
        <v>188</v>
      </c>
    </row>
    <row r="198" spans="1:19" ht="45" customHeight="1" x14ac:dyDescent="0.35">
      <c r="A198" s="105"/>
      <c r="B198" s="118"/>
      <c r="C198" s="118"/>
      <c r="D198" s="91" t="s">
        <v>87</v>
      </c>
      <c r="E198" s="106" t="s">
        <v>88</v>
      </c>
      <c r="F198" s="92" t="s">
        <v>35</v>
      </c>
      <c r="G198" s="102" t="s">
        <v>324</v>
      </c>
      <c r="H198" s="100" t="s">
        <v>325</v>
      </c>
      <c r="I198" s="107" t="s">
        <v>38</v>
      </c>
      <c r="J198" s="107"/>
      <c r="K198" s="100" t="s">
        <v>326</v>
      </c>
      <c r="L198" s="100" t="s">
        <v>327</v>
      </c>
      <c r="M198" s="115" t="s">
        <v>42</v>
      </c>
      <c r="N198" s="116" t="s">
        <v>42</v>
      </c>
      <c r="O198" s="116" t="s">
        <v>42</v>
      </c>
      <c r="P198" s="116" t="s">
        <v>42</v>
      </c>
      <c r="Q198" s="115" t="s">
        <v>113</v>
      </c>
      <c r="R198" s="115" t="s">
        <v>42</v>
      </c>
      <c r="S198" s="134" t="str">
        <f>'[1]KFT2025-1 REQUIREMENTS'!V118</f>
        <v>ND5</v>
      </c>
    </row>
    <row r="199" spans="1:19" ht="38.25" customHeight="1" x14ac:dyDescent="0.35">
      <c r="A199" s="105"/>
      <c r="B199" s="122"/>
      <c r="C199" s="122"/>
      <c r="D199" s="91" t="s">
        <v>87</v>
      </c>
      <c r="E199" s="106" t="s">
        <v>88</v>
      </c>
      <c r="F199" s="92" t="s">
        <v>55</v>
      </c>
      <c r="G199" s="102" t="s">
        <v>328</v>
      </c>
      <c r="H199" s="100" t="s">
        <v>329</v>
      </c>
      <c r="I199" s="107" t="s">
        <v>38</v>
      </c>
      <c r="J199" s="107" t="s">
        <v>39</v>
      </c>
      <c r="K199" s="100" t="s">
        <v>330</v>
      </c>
      <c r="L199" s="100" t="s">
        <v>331</v>
      </c>
      <c r="M199" s="95" t="s">
        <v>42</v>
      </c>
      <c r="N199" s="96" t="s">
        <v>42</v>
      </c>
      <c r="O199" s="96" t="s">
        <v>42</v>
      </c>
      <c r="P199" s="96" t="s">
        <v>42</v>
      </c>
      <c r="Q199" s="95" t="s">
        <v>42</v>
      </c>
      <c r="R199" s="95" t="s">
        <v>42</v>
      </c>
      <c r="S199" s="111">
        <f>'[1]KFT2025-1 REQUIREMENTS'!V119</f>
        <v>3218.63</v>
      </c>
    </row>
    <row r="200" spans="1:19" ht="38.25" customHeight="1" x14ac:dyDescent="0.35">
      <c r="A200" s="105"/>
      <c r="B200" s="118" t="s">
        <v>332</v>
      </c>
      <c r="C200" s="141"/>
      <c r="D200" s="91" t="s">
        <v>87</v>
      </c>
      <c r="E200" s="106" t="s">
        <v>88</v>
      </c>
      <c r="F200" s="106" t="s">
        <v>43</v>
      </c>
      <c r="G200" s="102" t="s">
        <v>333</v>
      </c>
      <c r="H200" s="100" t="s">
        <v>334</v>
      </c>
      <c r="I200" s="107" t="s">
        <v>38</v>
      </c>
      <c r="J200" s="107" t="s">
        <v>39</v>
      </c>
      <c r="K200" s="100" t="s">
        <v>335</v>
      </c>
      <c r="L200" s="100" t="s">
        <v>336</v>
      </c>
      <c r="M200" s="95" t="s">
        <v>42</v>
      </c>
      <c r="N200" s="96" t="s">
        <v>42</v>
      </c>
      <c r="O200" s="96" t="s">
        <v>42</v>
      </c>
      <c r="P200" s="96" t="s">
        <v>42</v>
      </c>
      <c r="Q200" s="95" t="s">
        <v>42</v>
      </c>
      <c r="R200" s="95" t="s">
        <v>42</v>
      </c>
      <c r="S200" s="111">
        <f>'[1]KFT2025-1 REQUIREMENTS'!V120</f>
        <v>19500.12</v>
      </c>
    </row>
    <row r="201" spans="1:19" ht="18" customHeight="1" x14ac:dyDescent="0.35">
      <c r="A201" s="105"/>
      <c r="B201" s="84" t="s">
        <v>337</v>
      </c>
      <c r="C201" s="85"/>
      <c r="D201" s="85"/>
      <c r="E201" s="85"/>
      <c r="F201" s="85"/>
      <c r="G201" s="85"/>
      <c r="H201" s="85"/>
      <c r="I201" s="85"/>
      <c r="J201" s="85"/>
      <c r="K201" s="85"/>
      <c r="L201" s="85"/>
      <c r="M201" s="85"/>
      <c r="N201" s="85"/>
      <c r="O201" s="85"/>
      <c r="P201" s="85"/>
      <c r="Q201" s="85"/>
      <c r="R201" s="86"/>
      <c r="S201" s="87"/>
    </row>
    <row r="202" spans="1:19" ht="38.25" customHeight="1" x14ac:dyDescent="0.35">
      <c r="A202" s="105"/>
      <c r="B202" s="141" t="s">
        <v>338</v>
      </c>
      <c r="C202" s="141"/>
      <c r="D202" s="91" t="s">
        <v>299</v>
      </c>
      <c r="E202" s="106" t="s">
        <v>72</v>
      </c>
      <c r="F202" s="92" t="s">
        <v>55</v>
      </c>
      <c r="G202" s="102" t="s">
        <v>339</v>
      </c>
      <c r="H202" s="100" t="s">
        <v>301</v>
      </c>
      <c r="I202" s="107" t="s">
        <v>64</v>
      </c>
      <c r="J202" s="107"/>
      <c r="K202" s="100" t="s">
        <v>302</v>
      </c>
      <c r="L202" s="100" t="s">
        <v>303</v>
      </c>
      <c r="M202" s="95" t="s">
        <v>42</v>
      </c>
      <c r="N202" s="96" t="s">
        <v>42</v>
      </c>
      <c r="O202" s="96" t="s">
        <v>42</v>
      </c>
      <c r="P202" s="96" t="s">
        <v>42</v>
      </c>
      <c r="Q202" s="95" t="s">
        <v>42</v>
      </c>
      <c r="R202" s="95" t="s">
        <v>42</v>
      </c>
      <c r="S202" s="114" t="str">
        <f>'[1]KFT2025-1 REQUIREMENTS'!V122</f>
        <v>Perpetual Corporate Trust Ltd ATF Kingfisher Trust 2025-1</v>
      </c>
    </row>
    <row r="203" spans="1:19" ht="30" customHeight="1" x14ac:dyDescent="0.35">
      <c r="A203" s="105"/>
      <c r="B203" s="141"/>
      <c r="C203" s="141" t="s">
        <v>124</v>
      </c>
      <c r="D203" s="91" t="s">
        <v>99</v>
      </c>
      <c r="E203" s="106" t="s">
        <v>61</v>
      </c>
      <c r="F203" s="92" t="s">
        <v>55</v>
      </c>
      <c r="G203" s="102" t="s">
        <v>340</v>
      </c>
      <c r="H203" s="123" t="s">
        <v>126</v>
      </c>
      <c r="I203" s="107" t="s">
        <v>64</v>
      </c>
      <c r="J203" s="107"/>
      <c r="K203" s="100" t="s">
        <v>341</v>
      </c>
      <c r="L203" s="100"/>
      <c r="M203" s="95" t="s">
        <v>42</v>
      </c>
      <c r="N203" s="96" t="s">
        <v>42</v>
      </c>
      <c r="O203" s="96" t="s">
        <v>42</v>
      </c>
      <c r="P203" s="96" t="s">
        <v>42</v>
      </c>
      <c r="Q203" s="95" t="s">
        <v>42</v>
      </c>
      <c r="R203" s="95" t="s">
        <v>42</v>
      </c>
      <c r="S203" s="114" t="str">
        <f>'[1]KFT2025-1 REQUIREMENTS'!V123</f>
        <v>Perpetual Corporate Trust Ltd</v>
      </c>
    </row>
    <row r="204" spans="1:19" ht="38.25" customHeight="1" x14ac:dyDescent="0.35">
      <c r="A204" s="105"/>
      <c r="B204" s="141"/>
      <c r="C204" s="122" t="s">
        <v>124</v>
      </c>
      <c r="D204" s="91" t="s">
        <v>128</v>
      </c>
      <c r="E204" s="107" t="s">
        <v>129</v>
      </c>
      <c r="F204" s="92" t="s">
        <v>55</v>
      </c>
      <c r="G204" s="102" t="s">
        <v>342</v>
      </c>
      <c r="H204" s="123" t="s">
        <v>131</v>
      </c>
      <c r="I204" s="107" t="s">
        <v>64</v>
      </c>
      <c r="J204" s="107"/>
      <c r="K204" s="100" t="s">
        <v>343</v>
      </c>
      <c r="L204" s="100" t="s">
        <v>133</v>
      </c>
      <c r="M204" s="115" t="s">
        <v>42</v>
      </c>
      <c r="N204" s="116" t="s">
        <v>42</v>
      </c>
      <c r="O204" s="116" t="s">
        <v>42</v>
      </c>
      <c r="P204" s="116" t="s">
        <v>42</v>
      </c>
      <c r="Q204" s="115" t="s">
        <v>113</v>
      </c>
      <c r="R204" s="115" t="s">
        <v>42</v>
      </c>
      <c r="S204" s="117" t="str">
        <f>'[1]KFT2025-1 REQUIREMENTS'!V124</f>
        <v>99000341533</v>
      </c>
    </row>
    <row r="205" spans="1:19" ht="38.25" customHeight="1" x14ac:dyDescent="0.35">
      <c r="A205" s="105"/>
      <c r="B205" s="141"/>
      <c r="C205" s="122" t="s">
        <v>124</v>
      </c>
      <c r="D205" s="91" t="s">
        <v>99</v>
      </c>
      <c r="E205" s="106" t="s">
        <v>61</v>
      </c>
      <c r="F205" s="92" t="s">
        <v>55</v>
      </c>
      <c r="G205" s="102" t="s">
        <v>344</v>
      </c>
      <c r="H205" s="123" t="s">
        <v>135</v>
      </c>
      <c r="I205" s="107" t="s">
        <v>64</v>
      </c>
      <c r="J205" s="107"/>
      <c r="K205" s="100" t="s">
        <v>345</v>
      </c>
      <c r="L205" s="109" t="s">
        <v>137</v>
      </c>
      <c r="M205" s="115" t="s">
        <v>42</v>
      </c>
      <c r="N205" s="116" t="s">
        <v>42</v>
      </c>
      <c r="O205" s="116" t="s">
        <v>42</v>
      </c>
      <c r="P205" s="116" t="s">
        <v>42</v>
      </c>
      <c r="Q205" s="115" t="s">
        <v>113</v>
      </c>
      <c r="R205" s="115" t="s">
        <v>42</v>
      </c>
      <c r="S205" s="117" t="str">
        <f>'[1]KFT2025-1 REQUIREMENTS'!V125</f>
        <v>ND5</v>
      </c>
    </row>
    <row r="206" spans="1:19" ht="38.25" customHeight="1" x14ac:dyDescent="0.35">
      <c r="A206" s="105"/>
      <c r="B206" s="141"/>
      <c r="C206" s="122" t="s">
        <v>124</v>
      </c>
      <c r="D206" s="91" t="s">
        <v>99</v>
      </c>
      <c r="E206" s="106" t="s">
        <v>61</v>
      </c>
      <c r="F206" s="92" t="s">
        <v>55</v>
      </c>
      <c r="G206" s="102" t="s">
        <v>346</v>
      </c>
      <c r="H206" s="123" t="s">
        <v>139</v>
      </c>
      <c r="I206" s="107" t="s">
        <v>64</v>
      </c>
      <c r="J206" s="107"/>
      <c r="K206" s="100" t="s">
        <v>347</v>
      </c>
      <c r="L206" s="109" t="s">
        <v>141</v>
      </c>
      <c r="M206" s="115" t="s">
        <v>42</v>
      </c>
      <c r="N206" s="116" t="s">
        <v>42</v>
      </c>
      <c r="O206" s="116" t="s">
        <v>42</v>
      </c>
      <c r="P206" s="116" t="s">
        <v>42</v>
      </c>
      <c r="Q206" s="115" t="s">
        <v>113</v>
      </c>
      <c r="R206" s="115" t="s">
        <v>42</v>
      </c>
      <c r="S206" s="117" t="str">
        <f>'[1]KFT2025-1 REQUIREMENTS'!V126</f>
        <v>ND5</v>
      </c>
    </row>
    <row r="207" spans="1:19" ht="38.25" customHeight="1" x14ac:dyDescent="0.35">
      <c r="A207" s="105"/>
      <c r="B207" s="141" t="s">
        <v>348</v>
      </c>
      <c r="C207" s="141" t="s">
        <v>179</v>
      </c>
      <c r="D207" s="91" t="s">
        <v>71</v>
      </c>
      <c r="E207" s="106" t="s">
        <v>72</v>
      </c>
      <c r="F207" s="92" t="s">
        <v>55</v>
      </c>
      <c r="G207" s="102" t="s">
        <v>349</v>
      </c>
      <c r="H207" s="123" t="s">
        <v>144</v>
      </c>
      <c r="I207" s="107" t="s">
        <v>64</v>
      </c>
      <c r="J207" s="107"/>
      <c r="K207" s="100" t="s">
        <v>350</v>
      </c>
      <c r="L207" s="109" t="s">
        <v>146</v>
      </c>
      <c r="M207" s="115" t="s">
        <v>42</v>
      </c>
      <c r="N207" s="116" t="s">
        <v>42</v>
      </c>
      <c r="O207" s="116" t="s">
        <v>42</v>
      </c>
      <c r="P207" s="116" t="s">
        <v>42</v>
      </c>
      <c r="Q207" s="115" t="s">
        <v>113</v>
      </c>
      <c r="R207" s="115" t="s">
        <v>42</v>
      </c>
      <c r="S207" s="117" t="str">
        <f>'[1]KFT2025-1 REQUIREMENTS'!V127</f>
        <v>ND5</v>
      </c>
    </row>
    <row r="208" spans="1:19" ht="18" customHeight="1" x14ac:dyDescent="0.35">
      <c r="A208" s="105"/>
      <c r="B208" s="84" t="s">
        <v>351</v>
      </c>
      <c r="C208" s="85"/>
      <c r="D208" s="85"/>
      <c r="E208" s="85"/>
      <c r="F208" s="85"/>
      <c r="G208" s="85"/>
      <c r="H208" s="85"/>
      <c r="I208" s="85"/>
      <c r="J208" s="85"/>
      <c r="K208" s="85"/>
      <c r="L208" s="85"/>
      <c r="M208" s="85"/>
      <c r="N208" s="85"/>
      <c r="O208" s="85"/>
      <c r="P208" s="85"/>
      <c r="Q208" s="85"/>
      <c r="R208" s="86"/>
      <c r="S208" s="87"/>
    </row>
    <row r="209" spans="1:19" ht="67.5" customHeight="1" x14ac:dyDescent="0.35">
      <c r="A209" s="105">
        <v>1</v>
      </c>
      <c r="B209" s="141" t="s">
        <v>352</v>
      </c>
      <c r="C209" s="141"/>
      <c r="D209" s="91" t="s">
        <v>99</v>
      </c>
      <c r="E209" s="106" t="s">
        <v>61</v>
      </c>
      <c r="F209" s="92" t="s">
        <v>55</v>
      </c>
      <c r="G209" s="102" t="s">
        <v>353</v>
      </c>
      <c r="H209" s="100" t="s">
        <v>354</v>
      </c>
      <c r="I209" s="107" t="s">
        <v>64</v>
      </c>
      <c r="J209" s="107"/>
      <c r="K209" s="100" t="s">
        <v>355</v>
      </c>
      <c r="L209" s="100" t="s">
        <v>356</v>
      </c>
      <c r="M209" s="95" t="s">
        <v>42</v>
      </c>
      <c r="N209" s="96" t="s">
        <v>42</v>
      </c>
      <c r="O209" s="96" t="s">
        <v>42</v>
      </c>
      <c r="P209" s="96" t="s">
        <v>42</v>
      </c>
      <c r="Q209" s="95" t="s">
        <v>42</v>
      </c>
      <c r="R209" s="95" t="s">
        <v>42</v>
      </c>
      <c r="S209" s="114" t="str">
        <f>'[1]KFT2025-1 REQUIREMENTS'!V129</f>
        <v>Allocation of Disbursements</v>
      </c>
    </row>
    <row r="210" spans="1:19" ht="30" customHeight="1" x14ac:dyDescent="0.35">
      <c r="A210" s="105">
        <v>1</v>
      </c>
      <c r="B210" s="141"/>
      <c r="C210" s="141" t="s">
        <v>124</v>
      </c>
      <c r="D210" s="91" t="s">
        <v>99</v>
      </c>
      <c r="E210" s="106" t="s">
        <v>61</v>
      </c>
      <c r="F210" s="92" t="s">
        <v>55</v>
      </c>
      <c r="G210" s="102" t="s">
        <v>357</v>
      </c>
      <c r="H210" s="123" t="s">
        <v>126</v>
      </c>
      <c r="I210" s="107" t="s">
        <v>64</v>
      </c>
      <c r="J210" s="107"/>
      <c r="K210" s="100" t="s">
        <v>358</v>
      </c>
      <c r="L210" s="100"/>
      <c r="M210" s="95" t="s">
        <v>42</v>
      </c>
      <c r="N210" s="96" t="s">
        <v>42</v>
      </c>
      <c r="O210" s="96" t="s">
        <v>42</v>
      </c>
      <c r="P210" s="96" t="s">
        <v>42</v>
      </c>
      <c r="Q210" s="95" t="s">
        <v>42</v>
      </c>
      <c r="R210" s="95" t="s">
        <v>42</v>
      </c>
      <c r="S210" s="114" t="str">
        <f>'[1]KFT2025-1 REQUIREMENTS'!V130</f>
        <v>Perpetual Corporate Trust Ltd ATF Kingfisher Trust 2025-1</v>
      </c>
    </row>
    <row r="211" spans="1:19" ht="38.25" customHeight="1" x14ac:dyDescent="0.35">
      <c r="A211" s="105">
        <v>1</v>
      </c>
      <c r="B211" s="141"/>
      <c r="C211" s="122" t="s">
        <v>124</v>
      </c>
      <c r="D211" s="91" t="s">
        <v>128</v>
      </c>
      <c r="E211" s="107" t="s">
        <v>129</v>
      </c>
      <c r="F211" s="92" t="s">
        <v>55</v>
      </c>
      <c r="G211" s="102" t="s">
        <v>359</v>
      </c>
      <c r="H211" s="123" t="s">
        <v>131</v>
      </c>
      <c r="I211" s="107" t="s">
        <v>64</v>
      </c>
      <c r="J211" s="107"/>
      <c r="K211" s="100" t="s">
        <v>360</v>
      </c>
      <c r="L211" s="100" t="s">
        <v>133</v>
      </c>
      <c r="M211" s="115" t="s">
        <v>42</v>
      </c>
      <c r="N211" s="116" t="s">
        <v>42</v>
      </c>
      <c r="O211" s="116" t="s">
        <v>42</v>
      </c>
      <c r="P211" s="116" t="s">
        <v>42</v>
      </c>
      <c r="Q211" s="115" t="s">
        <v>113</v>
      </c>
      <c r="R211" s="115" t="s">
        <v>42</v>
      </c>
      <c r="S211" s="117" t="str">
        <f>'[1]KFT2025-1 REQUIREMENTS'!V131</f>
        <v>99000341533</v>
      </c>
    </row>
    <row r="212" spans="1:19" ht="38.25" customHeight="1" x14ac:dyDescent="0.35">
      <c r="A212" s="105">
        <v>1</v>
      </c>
      <c r="B212" s="141"/>
      <c r="C212" s="122" t="s">
        <v>124</v>
      </c>
      <c r="D212" s="91" t="s">
        <v>99</v>
      </c>
      <c r="E212" s="106" t="s">
        <v>61</v>
      </c>
      <c r="F212" s="92" t="s">
        <v>55</v>
      </c>
      <c r="G212" s="102" t="s">
        <v>361</v>
      </c>
      <c r="H212" s="123" t="s">
        <v>135</v>
      </c>
      <c r="I212" s="107" t="s">
        <v>64</v>
      </c>
      <c r="J212" s="107"/>
      <c r="K212" s="100" t="s">
        <v>362</v>
      </c>
      <c r="L212" s="109" t="s">
        <v>137</v>
      </c>
      <c r="M212" s="115" t="s">
        <v>42</v>
      </c>
      <c r="N212" s="116" t="s">
        <v>42</v>
      </c>
      <c r="O212" s="116" t="s">
        <v>42</v>
      </c>
      <c r="P212" s="116" t="s">
        <v>42</v>
      </c>
      <c r="Q212" s="115" t="s">
        <v>113</v>
      </c>
      <c r="R212" s="115" t="s">
        <v>42</v>
      </c>
      <c r="S212" s="117" t="str">
        <f>'[1]KFT2025-1 REQUIREMENTS'!V132</f>
        <v>ND5</v>
      </c>
    </row>
    <row r="213" spans="1:19" ht="38.25" customHeight="1" x14ac:dyDescent="0.35">
      <c r="A213" s="105">
        <v>1</v>
      </c>
      <c r="B213" s="141"/>
      <c r="C213" s="122" t="s">
        <v>124</v>
      </c>
      <c r="D213" s="91" t="s">
        <v>99</v>
      </c>
      <c r="E213" s="106" t="s">
        <v>61</v>
      </c>
      <c r="F213" s="92" t="s">
        <v>55</v>
      </c>
      <c r="G213" s="102" t="s">
        <v>363</v>
      </c>
      <c r="H213" s="123" t="s">
        <v>139</v>
      </c>
      <c r="I213" s="107" t="s">
        <v>64</v>
      </c>
      <c r="J213" s="107"/>
      <c r="K213" s="100" t="s">
        <v>364</v>
      </c>
      <c r="L213" s="109" t="s">
        <v>141</v>
      </c>
      <c r="M213" s="115" t="s">
        <v>42</v>
      </c>
      <c r="N213" s="116" t="s">
        <v>42</v>
      </c>
      <c r="O213" s="116" t="s">
        <v>42</v>
      </c>
      <c r="P213" s="116" t="s">
        <v>42</v>
      </c>
      <c r="Q213" s="115" t="s">
        <v>113</v>
      </c>
      <c r="R213" s="115" t="s">
        <v>42</v>
      </c>
      <c r="S213" s="117" t="str">
        <f>'[1]KFT2025-1 REQUIREMENTS'!V133</f>
        <v>ND5</v>
      </c>
    </row>
    <row r="214" spans="1:19" ht="38.25" customHeight="1" x14ac:dyDescent="0.35">
      <c r="A214" s="105">
        <v>1</v>
      </c>
      <c r="B214" s="141" t="s">
        <v>365</v>
      </c>
      <c r="C214" s="141" t="s">
        <v>179</v>
      </c>
      <c r="D214" s="91" t="s">
        <v>71</v>
      </c>
      <c r="E214" s="106" t="s">
        <v>72</v>
      </c>
      <c r="F214" s="92" t="s">
        <v>55</v>
      </c>
      <c r="G214" s="102" t="s">
        <v>366</v>
      </c>
      <c r="H214" s="123" t="s">
        <v>144</v>
      </c>
      <c r="I214" s="107" t="s">
        <v>64</v>
      </c>
      <c r="J214" s="107"/>
      <c r="K214" s="100" t="s">
        <v>367</v>
      </c>
      <c r="L214" s="109" t="s">
        <v>146</v>
      </c>
      <c r="M214" s="115" t="s">
        <v>42</v>
      </c>
      <c r="N214" s="116" t="s">
        <v>42</v>
      </c>
      <c r="O214" s="116" t="s">
        <v>42</v>
      </c>
      <c r="P214" s="116" t="s">
        <v>42</v>
      </c>
      <c r="Q214" s="115" t="s">
        <v>113</v>
      </c>
      <c r="R214" s="115" t="s">
        <v>42</v>
      </c>
      <c r="S214" s="117" t="str">
        <f>'[1]KFT2025-1 REQUIREMENTS'!V134</f>
        <v>ND5</v>
      </c>
    </row>
    <row r="215" spans="1:19" ht="38.25" customHeight="1" x14ac:dyDescent="0.35">
      <c r="A215" s="105"/>
      <c r="B215" s="84" t="s">
        <v>351</v>
      </c>
      <c r="C215" s="85"/>
      <c r="D215" s="85"/>
      <c r="E215" s="85"/>
      <c r="F215" s="85"/>
      <c r="G215" s="85"/>
      <c r="H215" s="85"/>
      <c r="I215" s="85"/>
      <c r="J215" s="85"/>
      <c r="K215" s="85"/>
      <c r="L215" s="85"/>
      <c r="M215" s="85"/>
      <c r="N215" s="85"/>
      <c r="O215" s="85"/>
      <c r="P215" s="85"/>
      <c r="Q215" s="85"/>
      <c r="R215" s="86"/>
      <c r="S215" s="87"/>
    </row>
    <row r="216" spans="1:19" ht="38.25" customHeight="1" x14ac:dyDescent="0.35">
      <c r="A216" s="105">
        <v>2</v>
      </c>
      <c r="B216" s="141" t="s">
        <v>352</v>
      </c>
      <c r="C216" s="141"/>
      <c r="D216" s="91" t="s">
        <v>99</v>
      </c>
      <c r="E216" s="106" t="s">
        <v>61</v>
      </c>
      <c r="F216" s="92" t="s">
        <v>55</v>
      </c>
      <c r="G216" s="102" t="s">
        <v>353</v>
      </c>
      <c r="H216" s="100" t="s">
        <v>354</v>
      </c>
      <c r="I216" s="107" t="s">
        <v>64</v>
      </c>
      <c r="J216" s="107"/>
      <c r="K216" s="100" t="s">
        <v>355</v>
      </c>
      <c r="L216" s="100" t="s">
        <v>356</v>
      </c>
      <c r="M216" s="95" t="s">
        <v>42</v>
      </c>
      <c r="N216" s="96" t="s">
        <v>42</v>
      </c>
      <c r="O216" s="96" t="s">
        <v>42</v>
      </c>
      <c r="P216" s="96" t="s">
        <v>42</v>
      </c>
      <c r="Q216" s="95" t="s">
        <v>42</v>
      </c>
      <c r="R216" s="95" t="s">
        <v>42</v>
      </c>
      <c r="S216" s="114" t="str">
        <f>'[1]KFT2025-1 REQUIREMENTS'!W129</f>
        <v>Interest Rate Setting</v>
      </c>
    </row>
    <row r="217" spans="1:19" ht="38.25" customHeight="1" x14ac:dyDescent="0.35">
      <c r="A217" s="105">
        <v>2</v>
      </c>
      <c r="B217" s="141"/>
      <c r="C217" s="141" t="s">
        <v>124</v>
      </c>
      <c r="D217" s="91" t="s">
        <v>99</v>
      </c>
      <c r="E217" s="106" t="s">
        <v>61</v>
      </c>
      <c r="F217" s="92" t="s">
        <v>55</v>
      </c>
      <c r="G217" s="102" t="s">
        <v>357</v>
      </c>
      <c r="H217" s="123" t="s">
        <v>126</v>
      </c>
      <c r="I217" s="107" t="s">
        <v>64</v>
      </c>
      <c r="J217" s="107"/>
      <c r="K217" s="100" t="s">
        <v>358</v>
      </c>
      <c r="L217" s="100"/>
      <c r="M217" s="95" t="s">
        <v>42</v>
      </c>
      <c r="N217" s="96" t="s">
        <v>42</v>
      </c>
      <c r="O217" s="96" t="s">
        <v>42</v>
      </c>
      <c r="P217" s="96" t="s">
        <v>42</v>
      </c>
      <c r="Q217" s="95" t="s">
        <v>42</v>
      </c>
      <c r="R217" s="95" t="s">
        <v>42</v>
      </c>
      <c r="S217" s="114" t="str">
        <f>'[1]KFT2025-1 REQUIREMENTS'!W130</f>
        <v>Australia and New Zealand Banking Group Limited</v>
      </c>
    </row>
    <row r="218" spans="1:19" ht="38.25" customHeight="1" x14ac:dyDescent="0.35">
      <c r="A218" s="105">
        <v>2</v>
      </c>
      <c r="B218" s="141"/>
      <c r="C218" s="122" t="s">
        <v>124</v>
      </c>
      <c r="D218" s="91" t="s">
        <v>128</v>
      </c>
      <c r="E218" s="107" t="s">
        <v>129</v>
      </c>
      <c r="F218" s="92" t="s">
        <v>55</v>
      </c>
      <c r="G218" s="102" t="s">
        <v>359</v>
      </c>
      <c r="H218" s="123" t="s">
        <v>131</v>
      </c>
      <c r="I218" s="107" t="s">
        <v>64</v>
      </c>
      <c r="J218" s="107"/>
      <c r="K218" s="100" t="s">
        <v>360</v>
      </c>
      <c r="L218" s="100" t="s">
        <v>133</v>
      </c>
      <c r="M218" s="115" t="s">
        <v>42</v>
      </c>
      <c r="N218" s="116" t="s">
        <v>42</v>
      </c>
      <c r="O218" s="116" t="s">
        <v>42</v>
      </c>
      <c r="P218" s="116" t="s">
        <v>42</v>
      </c>
      <c r="Q218" s="115" t="s">
        <v>113</v>
      </c>
      <c r="R218" s="115" t="s">
        <v>42</v>
      </c>
      <c r="S218" s="117" t="str">
        <f>'[1]KFT2025-1 REQUIREMENTS'!W131</f>
        <v>11005357522</v>
      </c>
    </row>
    <row r="219" spans="1:19" ht="38.25" customHeight="1" x14ac:dyDescent="0.35">
      <c r="A219" s="105">
        <v>2</v>
      </c>
      <c r="B219" s="141"/>
      <c r="C219" s="122" t="s">
        <v>124</v>
      </c>
      <c r="D219" s="91" t="s">
        <v>99</v>
      </c>
      <c r="E219" s="106" t="s">
        <v>61</v>
      </c>
      <c r="F219" s="92" t="s">
        <v>55</v>
      </c>
      <c r="G219" s="102" t="s">
        <v>361</v>
      </c>
      <c r="H219" s="123" t="s">
        <v>135</v>
      </c>
      <c r="I219" s="107" t="s">
        <v>64</v>
      </c>
      <c r="J219" s="107"/>
      <c r="K219" s="100" t="s">
        <v>362</v>
      </c>
      <c r="L219" s="109" t="s">
        <v>137</v>
      </c>
      <c r="M219" s="115" t="s">
        <v>42</v>
      </c>
      <c r="N219" s="116" t="s">
        <v>42</v>
      </c>
      <c r="O219" s="116" t="s">
        <v>42</v>
      </c>
      <c r="P219" s="116" t="s">
        <v>42</v>
      </c>
      <c r="Q219" s="115" t="s">
        <v>113</v>
      </c>
      <c r="R219" s="115" t="s">
        <v>42</v>
      </c>
      <c r="S219" s="117" t="str">
        <f>'[1]KFT2025-1 REQUIREMENTS'!W132</f>
        <v>ND5</v>
      </c>
    </row>
    <row r="220" spans="1:19" ht="38.25" customHeight="1" x14ac:dyDescent="0.35">
      <c r="A220" s="105">
        <v>2</v>
      </c>
      <c r="B220" s="141"/>
      <c r="C220" s="122" t="s">
        <v>124</v>
      </c>
      <c r="D220" s="91" t="s">
        <v>99</v>
      </c>
      <c r="E220" s="106" t="s">
        <v>61</v>
      </c>
      <c r="F220" s="92" t="s">
        <v>55</v>
      </c>
      <c r="G220" s="102" t="s">
        <v>363</v>
      </c>
      <c r="H220" s="123" t="s">
        <v>139</v>
      </c>
      <c r="I220" s="107" t="s">
        <v>64</v>
      </c>
      <c r="J220" s="107"/>
      <c r="K220" s="100" t="s">
        <v>364</v>
      </c>
      <c r="L220" s="109" t="s">
        <v>141</v>
      </c>
      <c r="M220" s="115" t="s">
        <v>42</v>
      </c>
      <c r="N220" s="116" t="s">
        <v>42</v>
      </c>
      <c r="O220" s="116" t="s">
        <v>42</v>
      </c>
      <c r="P220" s="116" t="s">
        <v>42</v>
      </c>
      <c r="Q220" s="115" t="s">
        <v>113</v>
      </c>
      <c r="R220" s="115" t="s">
        <v>42</v>
      </c>
      <c r="S220" s="117" t="str">
        <f>'[1]KFT2025-1 REQUIREMENTS'!W133</f>
        <v>ND5</v>
      </c>
    </row>
    <row r="221" spans="1:19" ht="38.25" customHeight="1" x14ac:dyDescent="0.35">
      <c r="A221" s="105">
        <v>2</v>
      </c>
      <c r="B221" s="141" t="s">
        <v>365</v>
      </c>
      <c r="C221" s="141" t="s">
        <v>179</v>
      </c>
      <c r="D221" s="91" t="s">
        <v>71</v>
      </c>
      <c r="E221" s="106" t="s">
        <v>72</v>
      </c>
      <c r="F221" s="92" t="s">
        <v>55</v>
      </c>
      <c r="G221" s="102" t="s">
        <v>366</v>
      </c>
      <c r="H221" s="123" t="s">
        <v>144</v>
      </c>
      <c r="I221" s="107" t="s">
        <v>64</v>
      </c>
      <c r="J221" s="107"/>
      <c r="K221" s="100" t="s">
        <v>367</v>
      </c>
      <c r="L221" s="109" t="s">
        <v>146</v>
      </c>
      <c r="M221" s="115" t="s">
        <v>42</v>
      </c>
      <c r="N221" s="116" t="s">
        <v>42</v>
      </c>
      <c r="O221" s="116" t="s">
        <v>42</v>
      </c>
      <c r="P221" s="116" t="s">
        <v>42</v>
      </c>
      <c r="Q221" s="115" t="s">
        <v>113</v>
      </c>
      <c r="R221" s="115" t="s">
        <v>42</v>
      </c>
      <c r="S221" s="117" t="str">
        <f>'[1]KFT2025-1 REQUIREMENTS'!W134</f>
        <v>ND5</v>
      </c>
    </row>
    <row r="222" spans="1:19" ht="18" customHeight="1" x14ac:dyDescent="0.35">
      <c r="A222" s="105"/>
      <c r="B222" s="84" t="s">
        <v>368</v>
      </c>
      <c r="C222" s="85"/>
      <c r="D222" s="85"/>
      <c r="E222" s="85"/>
      <c r="F222" s="85"/>
      <c r="G222" s="85"/>
      <c r="H222" s="85"/>
      <c r="I222" s="85"/>
      <c r="J222" s="85"/>
      <c r="K222" s="85"/>
      <c r="L222" s="85"/>
      <c r="M222" s="85"/>
      <c r="N222" s="85"/>
      <c r="O222" s="85"/>
      <c r="P222" s="85"/>
      <c r="Q222" s="85"/>
      <c r="R222" s="86"/>
      <c r="S222" s="87"/>
    </row>
    <row r="223" spans="1:19" ht="38.25" customHeight="1" x14ac:dyDescent="0.35">
      <c r="A223" s="105">
        <v>1</v>
      </c>
      <c r="B223" s="118" t="s">
        <v>369</v>
      </c>
      <c r="C223" s="141"/>
      <c r="D223" s="91" t="s">
        <v>99</v>
      </c>
      <c r="E223" s="106" t="s">
        <v>61</v>
      </c>
      <c r="F223" s="92" t="s">
        <v>55</v>
      </c>
      <c r="G223" s="90" t="s">
        <v>370</v>
      </c>
      <c r="H223" s="139" t="s">
        <v>371</v>
      </c>
      <c r="I223" s="107" t="s">
        <v>64</v>
      </c>
      <c r="J223" s="107"/>
      <c r="K223" s="100" t="s">
        <v>372</v>
      </c>
      <c r="L223" s="100"/>
      <c r="M223" s="95" t="s">
        <v>42</v>
      </c>
      <c r="N223" s="96" t="s">
        <v>42</v>
      </c>
      <c r="O223" s="96" t="s">
        <v>42</v>
      </c>
      <c r="P223" s="96" t="s">
        <v>42</v>
      </c>
      <c r="Q223" s="95" t="s">
        <v>42</v>
      </c>
      <c r="R223" s="95" t="s">
        <v>42</v>
      </c>
      <c r="S223" s="114" t="str">
        <f>'[1]KFT2025-1 REQUIREMENTS'!V136</f>
        <v>Kingfisher Trust 2025-1 Principal Draw</v>
      </c>
    </row>
    <row r="224" spans="1:19" ht="83.25" customHeight="1" x14ac:dyDescent="0.35">
      <c r="A224" s="105">
        <v>1</v>
      </c>
      <c r="B224" s="118"/>
      <c r="C224" s="141"/>
      <c r="D224" s="91" t="s">
        <v>99</v>
      </c>
      <c r="E224" s="106" t="s">
        <v>61</v>
      </c>
      <c r="F224" s="92" t="s">
        <v>55</v>
      </c>
      <c r="G224" s="90" t="s">
        <v>373</v>
      </c>
      <c r="H224" s="139" t="s">
        <v>374</v>
      </c>
      <c r="I224" s="107" t="s">
        <v>64</v>
      </c>
      <c r="J224" s="107"/>
      <c r="K224" s="100" t="s">
        <v>375</v>
      </c>
      <c r="L224" s="100" t="s">
        <v>376</v>
      </c>
      <c r="M224" s="95" t="s">
        <v>42</v>
      </c>
      <c r="N224" s="96" t="s">
        <v>42</v>
      </c>
      <c r="O224" s="96" t="s">
        <v>42</v>
      </c>
      <c r="P224" s="96" t="s">
        <v>42</v>
      </c>
      <c r="Q224" s="95" t="s">
        <v>42</v>
      </c>
      <c r="R224" s="95" t="s">
        <v>42</v>
      </c>
      <c r="S224" s="114" t="str">
        <f>'[1]KFT2025-1 REQUIREMENTS'!V137</f>
        <v>Principal Draw</v>
      </c>
    </row>
    <row r="225" spans="1:19" ht="30" customHeight="1" x14ac:dyDescent="0.35">
      <c r="A225" s="105">
        <v>1</v>
      </c>
      <c r="B225" s="118"/>
      <c r="C225" s="141" t="s">
        <v>124</v>
      </c>
      <c r="D225" s="91" t="s">
        <v>99</v>
      </c>
      <c r="E225" s="106" t="s">
        <v>61</v>
      </c>
      <c r="F225" s="92" t="s">
        <v>35</v>
      </c>
      <c r="G225" s="90" t="s">
        <v>377</v>
      </c>
      <c r="H225" s="123" t="s">
        <v>126</v>
      </c>
      <c r="I225" s="107" t="s">
        <v>64</v>
      </c>
      <c r="J225" s="107"/>
      <c r="K225" s="100" t="s">
        <v>378</v>
      </c>
      <c r="L225" s="100" t="s">
        <v>379</v>
      </c>
      <c r="M225" s="95" t="s">
        <v>42</v>
      </c>
      <c r="N225" s="96" t="s">
        <v>42</v>
      </c>
      <c r="O225" s="96" t="s">
        <v>42</v>
      </c>
      <c r="P225" s="96" t="s">
        <v>42</v>
      </c>
      <c r="Q225" s="95" t="s">
        <v>42</v>
      </c>
      <c r="R225" s="95" t="s">
        <v>42</v>
      </c>
      <c r="S225" s="114" t="str">
        <f>'[1]KFT2025-1 REQUIREMENTS'!V138</f>
        <v>Perpetual Corporate Trust Ltd ATF Kingfisher Trust 2025-1</v>
      </c>
    </row>
    <row r="226" spans="1:19" ht="38.25" customHeight="1" x14ac:dyDescent="0.35">
      <c r="A226" s="105">
        <v>1</v>
      </c>
      <c r="B226" s="118"/>
      <c r="C226" s="122" t="s">
        <v>124</v>
      </c>
      <c r="D226" s="91" t="s">
        <v>128</v>
      </c>
      <c r="E226" s="107" t="s">
        <v>129</v>
      </c>
      <c r="F226" s="92" t="s">
        <v>35</v>
      </c>
      <c r="G226" s="101" t="s">
        <v>380</v>
      </c>
      <c r="H226" s="123" t="s">
        <v>131</v>
      </c>
      <c r="I226" s="107" t="s">
        <v>64</v>
      </c>
      <c r="J226" s="107"/>
      <c r="K226" s="100" t="s">
        <v>381</v>
      </c>
      <c r="L226" s="100" t="s">
        <v>133</v>
      </c>
      <c r="M226" s="115" t="s">
        <v>42</v>
      </c>
      <c r="N226" s="116" t="s">
        <v>42</v>
      </c>
      <c r="O226" s="116" t="s">
        <v>42</v>
      </c>
      <c r="P226" s="116" t="s">
        <v>42</v>
      </c>
      <c r="Q226" s="115" t="s">
        <v>113</v>
      </c>
      <c r="R226" s="115" t="s">
        <v>42</v>
      </c>
      <c r="S226" s="117" t="str">
        <f>'[1]KFT2025-1 REQUIREMENTS'!V139</f>
        <v>95619348921</v>
      </c>
    </row>
    <row r="227" spans="1:19" ht="38.25" customHeight="1" x14ac:dyDescent="0.35">
      <c r="A227" s="105">
        <v>1</v>
      </c>
      <c r="B227" s="118"/>
      <c r="C227" s="122" t="s">
        <v>124</v>
      </c>
      <c r="D227" s="91" t="s">
        <v>99</v>
      </c>
      <c r="E227" s="106" t="s">
        <v>61</v>
      </c>
      <c r="F227" s="92" t="s">
        <v>55</v>
      </c>
      <c r="G227" s="102" t="s">
        <v>382</v>
      </c>
      <c r="H227" s="123" t="s">
        <v>135</v>
      </c>
      <c r="I227" s="107" t="s">
        <v>64</v>
      </c>
      <c r="J227" s="107"/>
      <c r="K227" s="100" t="s">
        <v>383</v>
      </c>
      <c r="L227" s="109" t="s">
        <v>137</v>
      </c>
      <c r="M227" s="115" t="s">
        <v>42</v>
      </c>
      <c r="N227" s="116" t="s">
        <v>42</v>
      </c>
      <c r="O227" s="116" t="s">
        <v>42</v>
      </c>
      <c r="P227" s="116" t="s">
        <v>42</v>
      </c>
      <c r="Q227" s="115" t="s">
        <v>113</v>
      </c>
      <c r="R227" s="115" t="s">
        <v>42</v>
      </c>
      <c r="S227" s="117" t="str">
        <f>'[1]KFT2025-1 REQUIREMENTS'!V140</f>
        <v>ND5</v>
      </c>
    </row>
    <row r="228" spans="1:19" ht="38.25" customHeight="1" x14ac:dyDescent="0.35">
      <c r="A228" s="105">
        <v>1</v>
      </c>
      <c r="B228" s="118"/>
      <c r="C228" s="122" t="s">
        <v>124</v>
      </c>
      <c r="D228" s="91" t="s">
        <v>99</v>
      </c>
      <c r="E228" s="106" t="s">
        <v>61</v>
      </c>
      <c r="F228" s="92" t="s">
        <v>55</v>
      </c>
      <c r="G228" s="102" t="s">
        <v>384</v>
      </c>
      <c r="H228" s="123" t="s">
        <v>139</v>
      </c>
      <c r="I228" s="107" t="s">
        <v>64</v>
      </c>
      <c r="J228" s="107"/>
      <c r="K228" s="100" t="s">
        <v>385</v>
      </c>
      <c r="L228" s="109" t="s">
        <v>141</v>
      </c>
      <c r="M228" s="115" t="s">
        <v>42</v>
      </c>
      <c r="N228" s="116" t="s">
        <v>42</v>
      </c>
      <c r="O228" s="116" t="s">
        <v>42</v>
      </c>
      <c r="P228" s="116" t="s">
        <v>42</v>
      </c>
      <c r="Q228" s="115" t="s">
        <v>113</v>
      </c>
      <c r="R228" s="115" t="s">
        <v>42</v>
      </c>
      <c r="S228" s="117" t="str">
        <f>'[1]KFT2025-1 REQUIREMENTS'!V141</f>
        <v>ND5</v>
      </c>
    </row>
    <row r="229" spans="1:19" ht="38.25" customHeight="1" x14ac:dyDescent="0.35">
      <c r="A229" s="105">
        <v>1</v>
      </c>
      <c r="B229" s="118"/>
      <c r="C229" s="141" t="s">
        <v>179</v>
      </c>
      <c r="D229" s="91" t="s">
        <v>71</v>
      </c>
      <c r="E229" s="106" t="s">
        <v>72</v>
      </c>
      <c r="F229" s="92" t="s">
        <v>55</v>
      </c>
      <c r="G229" s="102" t="s">
        <v>386</v>
      </c>
      <c r="H229" s="123" t="s">
        <v>144</v>
      </c>
      <c r="I229" s="107" t="s">
        <v>64</v>
      </c>
      <c r="J229" s="107"/>
      <c r="K229" s="100" t="s">
        <v>387</v>
      </c>
      <c r="L229" s="109" t="s">
        <v>146</v>
      </c>
      <c r="M229" s="115" t="s">
        <v>42</v>
      </c>
      <c r="N229" s="116" t="s">
        <v>42</v>
      </c>
      <c r="O229" s="116" t="s">
        <v>42</v>
      </c>
      <c r="P229" s="116" t="s">
        <v>42</v>
      </c>
      <c r="Q229" s="115" t="s">
        <v>113</v>
      </c>
      <c r="R229" s="115" t="s">
        <v>42</v>
      </c>
      <c r="S229" s="117" t="str">
        <f>'[1]KFT2025-1 REQUIREMENTS'!V142</f>
        <v>ND5</v>
      </c>
    </row>
    <row r="230" spans="1:19" ht="30" customHeight="1" x14ac:dyDescent="0.35">
      <c r="A230" s="105">
        <v>1</v>
      </c>
      <c r="B230" s="118"/>
      <c r="C230" s="141"/>
      <c r="D230" s="91" t="s">
        <v>182</v>
      </c>
      <c r="E230" s="110" t="s">
        <v>183</v>
      </c>
      <c r="F230" s="92" t="s">
        <v>55</v>
      </c>
      <c r="G230" s="90" t="s">
        <v>388</v>
      </c>
      <c r="H230" s="139" t="s">
        <v>389</v>
      </c>
      <c r="I230" s="107" t="s">
        <v>64</v>
      </c>
      <c r="J230" s="107"/>
      <c r="K230" s="100" t="s">
        <v>390</v>
      </c>
      <c r="L230" s="109" t="s">
        <v>209</v>
      </c>
      <c r="M230" s="95" t="s">
        <v>42</v>
      </c>
      <c r="N230" s="96" t="s">
        <v>42</v>
      </c>
      <c r="O230" s="96" t="s">
        <v>42</v>
      </c>
      <c r="P230" s="96" t="s">
        <v>42</v>
      </c>
      <c r="Q230" s="95" t="s">
        <v>42</v>
      </c>
      <c r="R230" s="95" t="s">
        <v>42</v>
      </c>
      <c r="S230" s="117" t="str">
        <f>'[1]KFT2025-1 REQUIREMENTS'!V143</f>
        <v>AUD</v>
      </c>
    </row>
    <row r="231" spans="1:19" ht="30" customHeight="1" x14ac:dyDescent="0.35">
      <c r="A231" s="105">
        <v>1</v>
      </c>
      <c r="B231" s="118"/>
      <c r="C231" s="141"/>
      <c r="D231" s="91" t="s">
        <v>87</v>
      </c>
      <c r="E231" s="112" t="s">
        <v>88</v>
      </c>
      <c r="F231" s="92" t="s">
        <v>55</v>
      </c>
      <c r="G231" s="90" t="s">
        <v>391</v>
      </c>
      <c r="H231" s="139" t="s">
        <v>392</v>
      </c>
      <c r="I231" s="107" t="s">
        <v>38</v>
      </c>
      <c r="J231" s="107"/>
      <c r="K231" s="100" t="s">
        <v>393</v>
      </c>
      <c r="L231" s="109" t="s">
        <v>394</v>
      </c>
      <c r="M231" s="115" t="s">
        <v>42</v>
      </c>
      <c r="N231" s="116" t="s">
        <v>42</v>
      </c>
      <c r="O231" s="116" t="s">
        <v>42</v>
      </c>
      <c r="P231" s="116" t="s">
        <v>42</v>
      </c>
      <c r="Q231" s="115" t="s">
        <v>113</v>
      </c>
      <c r="R231" s="115" t="s">
        <v>42</v>
      </c>
      <c r="S231" s="117" t="str">
        <f>'[1]KFT2025-1 REQUIREMENTS'!V144</f>
        <v>ND5</v>
      </c>
    </row>
    <row r="232" spans="1:19" ht="30" customHeight="1" x14ac:dyDescent="0.35">
      <c r="A232" s="105">
        <v>1</v>
      </c>
      <c r="B232" s="118"/>
      <c r="C232" s="122"/>
      <c r="D232" s="91" t="s">
        <v>87</v>
      </c>
      <c r="E232" s="112" t="s">
        <v>88</v>
      </c>
      <c r="F232" s="92" t="s">
        <v>35</v>
      </c>
      <c r="G232" s="102" t="s">
        <v>395</v>
      </c>
      <c r="H232" s="100" t="s">
        <v>396</v>
      </c>
      <c r="I232" s="107" t="s">
        <v>64</v>
      </c>
      <c r="J232" s="107"/>
      <c r="K232" s="100" t="s">
        <v>397</v>
      </c>
      <c r="L232" s="109" t="s">
        <v>398</v>
      </c>
      <c r="M232" s="115" t="s">
        <v>42</v>
      </c>
      <c r="N232" s="116" t="s">
        <v>42</v>
      </c>
      <c r="O232" s="116" t="s">
        <v>42</v>
      </c>
      <c r="P232" s="116" t="s">
        <v>42</v>
      </c>
      <c r="Q232" s="115" t="s">
        <v>113</v>
      </c>
      <c r="R232" s="115" t="s">
        <v>42</v>
      </c>
      <c r="S232" s="117" t="str">
        <f>'[1]KFT2025-1 REQUIREMENTS'!V145</f>
        <v>ND5</v>
      </c>
    </row>
    <row r="233" spans="1:19" ht="30" customHeight="1" x14ac:dyDescent="0.35">
      <c r="A233" s="105">
        <v>1</v>
      </c>
      <c r="B233" s="118"/>
      <c r="C233" s="141"/>
      <c r="D233" s="91" t="s">
        <v>87</v>
      </c>
      <c r="E233" s="112" t="s">
        <v>88</v>
      </c>
      <c r="F233" s="92" t="s">
        <v>35</v>
      </c>
      <c r="G233" s="102" t="s">
        <v>399</v>
      </c>
      <c r="H233" s="139" t="s">
        <v>400</v>
      </c>
      <c r="I233" s="107" t="s">
        <v>64</v>
      </c>
      <c r="J233" s="107"/>
      <c r="K233" s="100" t="s">
        <v>401</v>
      </c>
      <c r="L233" s="100" t="s">
        <v>402</v>
      </c>
      <c r="M233" s="95" t="s">
        <v>42</v>
      </c>
      <c r="N233" s="96" t="s">
        <v>42</v>
      </c>
      <c r="O233" s="96" t="s">
        <v>42</v>
      </c>
      <c r="P233" s="96" t="s">
        <v>42</v>
      </c>
      <c r="Q233" s="95" t="s">
        <v>113</v>
      </c>
      <c r="R233" s="95" t="s">
        <v>42</v>
      </c>
      <c r="S233" s="117" t="str">
        <f>'[1]KFT2025-1 REQUIREMENTS'!V146</f>
        <v>ND5</v>
      </c>
    </row>
    <row r="234" spans="1:19" ht="30" customHeight="1" x14ac:dyDescent="0.35">
      <c r="A234" s="105">
        <v>1</v>
      </c>
      <c r="B234" s="118"/>
      <c r="C234" s="141"/>
      <c r="D234" s="91" t="s">
        <v>87</v>
      </c>
      <c r="E234" s="112" t="s">
        <v>88</v>
      </c>
      <c r="F234" s="92" t="s">
        <v>55</v>
      </c>
      <c r="G234" s="90" t="s">
        <v>403</v>
      </c>
      <c r="H234" s="139" t="s">
        <v>404</v>
      </c>
      <c r="I234" s="107" t="s">
        <v>38</v>
      </c>
      <c r="J234" s="107"/>
      <c r="K234" s="100" t="s">
        <v>405</v>
      </c>
      <c r="L234" s="109" t="s">
        <v>406</v>
      </c>
      <c r="M234" s="115" t="s">
        <v>42</v>
      </c>
      <c r="N234" s="116" t="s">
        <v>42</v>
      </c>
      <c r="O234" s="116" t="s">
        <v>42</v>
      </c>
      <c r="P234" s="116" t="s">
        <v>42</v>
      </c>
      <c r="Q234" s="115" t="s">
        <v>113</v>
      </c>
      <c r="R234" s="115" t="s">
        <v>42</v>
      </c>
      <c r="S234" s="117" t="str">
        <f>'[1]KFT2025-1 REQUIREMENTS'!V147</f>
        <v>ND5</v>
      </c>
    </row>
    <row r="235" spans="1:19" ht="30" customHeight="1" x14ac:dyDescent="0.35">
      <c r="A235" s="105">
        <v>1</v>
      </c>
      <c r="B235" s="118"/>
      <c r="C235" s="141"/>
      <c r="D235" s="91" t="s">
        <v>87</v>
      </c>
      <c r="E235" s="112" t="s">
        <v>88</v>
      </c>
      <c r="F235" s="92" t="s">
        <v>55</v>
      </c>
      <c r="G235" s="90" t="s">
        <v>407</v>
      </c>
      <c r="H235" s="139" t="s">
        <v>408</v>
      </c>
      <c r="I235" s="107" t="s">
        <v>38</v>
      </c>
      <c r="J235" s="107"/>
      <c r="K235" s="100" t="s">
        <v>409</v>
      </c>
      <c r="L235" s="109" t="s">
        <v>406</v>
      </c>
      <c r="M235" s="115" t="s">
        <v>42</v>
      </c>
      <c r="N235" s="116" t="s">
        <v>42</v>
      </c>
      <c r="O235" s="116" t="s">
        <v>42</v>
      </c>
      <c r="P235" s="116" t="s">
        <v>42</v>
      </c>
      <c r="Q235" s="115" t="s">
        <v>113</v>
      </c>
      <c r="R235" s="115" t="s">
        <v>42</v>
      </c>
      <c r="S235" s="135" t="str">
        <f>'[1]KFT2025-1 REQUIREMENTS'!V148</f>
        <v>ND5</v>
      </c>
    </row>
    <row r="236" spans="1:19" ht="38.25" customHeight="1" x14ac:dyDescent="0.35">
      <c r="A236" s="105">
        <v>1</v>
      </c>
      <c r="B236" s="118"/>
      <c r="C236" s="141"/>
      <c r="D236" s="91" t="s">
        <v>87</v>
      </c>
      <c r="E236" s="106" t="s">
        <v>88</v>
      </c>
      <c r="F236" s="92" t="s">
        <v>55</v>
      </c>
      <c r="G236" s="90" t="s">
        <v>410</v>
      </c>
      <c r="H236" s="139" t="s">
        <v>411</v>
      </c>
      <c r="I236" s="107" t="s">
        <v>38</v>
      </c>
      <c r="J236" s="107"/>
      <c r="K236" s="100" t="s">
        <v>412</v>
      </c>
      <c r="L236" s="100" t="s">
        <v>406</v>
      </c>
      <c r="M236" s="115" t="s">
        <v>42</v>
      </c>
      <c r="N236" s="116" t="s">
        <v>42</v>
      </c>
      <c r="O236" s="116" t="s">
        <v>42</v>
      </c>
      <c r="P236" s="116" t="s">
        <v>42</v>
      </c>
      <c r="Q236" s="115" t="s">
        <v>113</v>
      </c>
      <c r="R236" s="115" t="s">
        <v>42</v>
      </c>
      <c r="S236" s="134" t="str">
        <f>'[1]KFT2025-1 REQUIREMENTS'!V149</f>
        <v>ND5</v>
      </c>
    </row>
    <row r="237" spans="1:19" ht="30" customHeight="1" x14ac:dyDescent="0.35">
      <c r="A237" s="105">
        <v>1</v>
      </c>
      <c r="B237" s="118"/>
      <c r="C237" s="141"/>
      <c r="D237" s="91" t="s">
        <v>87</v>
      </c>
      <c r="E237" s="112" t="s">
        <v>88</v>
      </c>
      <c r="F237" s="92" t="s">
        <v>35</v>
      </c>
      <c r="G237" s="90" t="s">
        <v>413</v>
      </c>
      <c r="H237" s="139" t="s">
        <v>414</v>
      </c>
      <c r="I237" s="107" t="s">
        <v>38</v>
      </c>
      <c r="J237" s="107"/>
      <c r="K237" s="100" t="s">
        <v>415</v>
      </c>
      <c r="L237" s="100" t="s">
        <v>402</v>
      </c>
      <c r="M237" s="95" t="s">
        <v>42</v>
      </c>
      <c r="N237" s="96" t="s">
        <v>42</v>
      </c>
      <c r="O237" s="96" t="s">
        <v>42</v>
      </c>
      <c r="P237" s="96" t="s">
        <v>42</v>
      </c>
      <c r="Q237" s="95" t="s">
        <v>113</v>
      </c>
      <c r="R237" s="95" t="s">
        <v>42</v>
      </c>
      <c r="S237" s="117" t="str">
        <f>'[1]KFT2025-1 REQUIREMENTS'!V150</f>
        <v>ND5</v>
      </c>
    </row>
    <row r="238" spans="1:19" ht="30" customHeight="1" x14ac:dyDescent="0.35">
      <c r="A238" s="105">
        <v>1</v>
      </c>
      <c r="B238" s="118"/>
      <c r="C238" s="141"/>
      <c r="D238" s="91" t="s">
        <v>87</v>
      </c>
      <c r="E238" s="112" t="s">
        <v>88</v>
      </c>
      <c r="F238" s="92" t="s">
        <v>55</v>
      </c>
      <c r="G238" s="90" t="s">
        <v>416</v>
      </c>
      <c r="H238" s="139" t="s">
        <v>417</v>
      </c>
      <c r="I238" s="107" t="s">
        <v>38</v>
      </c>
      <c r="J238" s="107"/>
      <c r="K238" s="100" t="s">
        <v>418</v>
      </c>
      <c r="L238" s="100" t="s">
        <v>419</v>
      </c>
      <c r="M238" s="95" t="s">
        <v>42</v>
      </c>
      <c r="N238" s="96" t="s">
        <v>42</v>
      </c>
      <c r="O238" s="96" t="s">
        <v>42</v>
      </c>
      <c r="P238" s="96" t="s">
        <v>42</v>
      </c>
      <c r="Q238" s="95" t="s">
        <v>42</v>
      </c>
      <c r="R238" s="95" t="s">
        <v>42</v>
      </c>
      <c r="S238" s="135">
        <f>'[1]KFT2025-1 REQUIREMENTS'!V151</f>
        <v>0</v>
      </c>
    </row>
    <row r="239" spans="1:19" ht="30" customHeight="1" x14ac:dyDescent="0.35">
      <c r="A239" s="105">
        <v>1</v>
      </c>
      <c r="B239" s="118" t="s">
        <v>420</v>
      </c>
      <c r="C239" s="141"/>
      <c r="D239" s="91" t="s">
        <v>87</v>
      </c>
      <c r="E239" s="112" t="s">
        <v>88</v>
      </c>
      <c r="F239" s="92" t="s">
        <v>55</v>
      </c>
      <c r="G239" s="90" t="s">
        <v>421</v>
      </c>
      <c r="H239" s="139" t="s">
        <v>422</v>
      </c>
      <c r="I239" s="107" t="s">
        <v>38</v>
      </c>
      <c r="J239" s="107"/>
      <c r="K239" s="100" t="s">
        <v>423</v>
      </c>
      <c r="L239" s="100" t="s">
        <v>424</v>
      </c>
      <c r="M239" s="95" t="s">
        <v>42</v>
      </c>
      <c r="N239" s="96" t="s">
        <v>42</v>
      </c>
      <c r="O239" s="96" t="s">
        <v>42</v>
      </c>
      <c r="P239" s="96" t="s">
        <v>42</v>
      </c>
      <c r="Q239" s="95" t="s">
        <v>42</v>
      </c>
      <c r="R239" s="95" t="s">
        <v>42</v>
      </c>
      <c r="S239" s="135">
        <f>'[1]KFT2025-1 REQUIREMENTS'!V152</f>
        <v>0</v>
      </c>
    </row>
    <row r="240" spans="1:19" ht="30" customHeight="1" x14ac:dyDescent="0.35">
      <c r="A240" s="105"/>
      <c r="B240" s="84" t="s">
        <v>368</v>
      </c>
      <c r="C240" s="85"/>
      <c r="D240" s="85"/>
      <c r="E240" s="85"/>
      <c r="F240" s="85"/>
      <c r="G240" s="85"/>
      <c r="H240" s="85"/>
      <c r="I240" s="85"/>
      <c r="J240" s="85"/>
      <c r="K240" s="85"/>
      <c r="L240" s="85"/>
      <c r="M240" s="85"/>
      <c r="N240" s="85"/>
      <c r="O240" s="85"/>
      <c r="P240" s="85"/>
      <c r="Q240" s="85"/>
      <c r="R240" s="86"/>
      <c r="S240" s="87"/>
    </row>
    <row r="241" spans="1:19" ht="30" customHeight="1" x14ac:dyDescent="0.35">
      <c r="A241" s="105">
        <v>2</v>
      </c>
      <c r="B241" s="118" t="s">
        <v>369</v>
      </c>
      <c r="C241" s="141"/>
      <c r="D241" s="91" t="s">
        <v>99</v>
      </c>
      <c r="E241" s="106" t="s">
        <v>61</v>
      </c>
      <c r="F241" s="92" t="s">
        <v>55</v>
      </c>
      <c r="G241" s="90" t="s">
        <v>370</v>
      </c>
      <c r="H241" s="139" t="s">
        <v>371</v>
      </c>
      <c r="I241" s="107" t="s">
        <v>64</v>
      </c>
      <c r="J241" s="107"/>
      <c r="K241" s="100" t="s">
        <v>372</v>
      </c>
      <c r="L241" s="100"/>
      <c r="M241" s="95" t="s">
        <v>42</v>
      </c>
      <c r="N241" s="96" t="s">
        <v>42</v>
      </c>
      <c r="O241" s="96" t="s">
        <v>42</v>
      </c>
      <c r="P241" s="96" t="s">
        <v>42</v>
      </c>
      <c r="Q241" s="95" t="s">
        <v>42</v>
      </c>
      <c r="R241" s="95" t="s">
        <v>42</v>
      </c>
      <c r="S241" s="114" t="str">
        <f>'[1]KFT2025-1 REQUIREMENTS'!W136</f>
        <v>Kingfisher Trust 2025-1 Liquidity Facility Agreement</v>
      </c>
    </row>
    <row r="242" spans="1:19" ht="30" customHeight="1" x14ac:dyDescent="0.35">
      <c r="A242" s="105">
        <v>2</v>
      </c>
      <c r="B242" s="118"/>
      <c r="C242" s="141"/>
      <c r="D242" s="91" t="s">
        <v>99</v>
      </c>
      <c r="E242" s="106" t="s">
        <v>61</v>
      </c>
      <c r="F242" s="92" t="s">
        <v>55</v>
      </c>
      <c r="G242" s="90" t="s">
        <v>373</v>
      </c>
      <c r="H242" s="139" t="s">
        <v>374</v>
      </c>
      <c r="I242" s="107" t="s">
        <v>64</v>
      </c>
      <c r="J242" s="107"/>
      <c r="K242" s="100" t="s">
        <v>375</v>
      </c>
      <c r="L242" s="100" t="s">
        <v>376</v>
      </c>
      <c r="M242" s="95" t="s">
        <v>42</v>
      </c>
      <c r="N242" s="96" t="s">
        <v>42</v>
      </c>
      <c r="O242" s="96" t="s">
        <v>42</v>
      </c>
      <c r="P242" s="96" t="s">
        <v>42</v>
      </c>
      <c r="Q242" s="95" t="s">
        <v>42</v>
      </c>
      <c r="R242" s="95" t="s">
        <v>42</v>
      </c>
      <c r="S242" s="114" t="str">
        <f>'[1]KFT2025-1 REQUIREMENTS'!W137</f>
        <v>Liquidity Facility</v>
      </c>
    </row>
    <row r="243" spans="1:19" ht="30" customHeight="1" x14ac:dyDescent="0.35">
      <c r="A243" s="105">
        <v>2</v>
      </c>
      <c r="B243" s="118"/>
      <c r="C243" s="141" t="s">
        <v>124</v>
      </c>
      <c r="D243" s="91" t="s">
        <v>99</v>
      </c>
      <c r="E243" s="106" t="s">
        <v>61</v>
      </c>
      <c r="F243" s="92" t="s">
        <v>35</v>
      </c>
      <c r="G243" s="90" t="s">
        <v>377</v>
      </c>
      <c r="H243" s="123" t="s">
        <v>126</v>
      </c>
      <c r="I243" s="107" t="s">
        <v>64</v>
      </c>
      <c r="J243" s="107"/>
      <c r="K243" s="100" t="s">
        <v>378</v>
      </c>
      <c r="L243" s="100" t="s">
        <v>379</v>
      </c>
      <c r="M243" s="95" t="s">
        <v>42</v>
      </c>
      <c r="N243" s="96" t="s">
        <v>42</v>
      </c>
      <c r="O243" s="96" t="s">
        <v>42</v>
      </c>
      <c r="P243" s="96" t="s">
        <v>42</v>
      </c>
      <c r="Q243" s="95" t="s">
        <v>42</v>
      </c>
      <c r="R243" s="95" t="s">
        <v>42</v>
      </c>
      <c r="S243" s="114" t="str">
        <f>'[1]KFT2025-1 REQUIREMENTS'!W138</f>
        <v>Australia and New Zealand Banking Group Ltd</v>
      </c>
    </row>
    <row r="244" spans="1:19" ht="30" customHeight="1" x14ac:dyDescent="0.35">
      <c r="A244" s="105">
        <v>2</v>
      </c>
      <c r="B244" s="118"/>
      <c r="C244" s="122" t="s">
        <v>124</v>
      </c>
      <c r="D244" s="91" t="s">
        <v>128</v>
      </c>
      <c r="E244" s="107" t="s">
        <v>129</v>
      </c>
      <c r="F244" s="92" t="s">
        <v>35</v>
      </c>
      <c r="G244" s="101" t="s">
        <v>380</v>
      </c>
      <c r="H244" s="123" t="s">
        <v>131</v>
      </c>
      <c r="I244" s="107" t="s">
        <v>64</v>
      </c>
      <c r="J244" s="107"/>
      <c r="K244" s="100" t="s">
        <v>381</v>
      </c>
      <c r="L244" s="100" t="s">
        <v>133</v>
      </c>
      <c r="M244" s="115" t="s">
        <v>42</v>
      </c>
      <c r="N244" s="116" t="s">
        <v>42</v>
      </c>
      <c r="O244" s="116" t="s">
        <v>42</v>
      </c>
      <c r="P244" s="116" t="s">
        <v>42</v>
      </c>
      <c r="Q244" s="115" t="s">
        <v>113</v>
      </c>
      <c r="R244" s="115" t="s">
        <v>42</v>
      </c>
      <c r="S244" s="117" t="str">
        <f>'[1]KFT2025-1 REQUIREMENTS'!W139</f>
        <v>11005357522</v>
      </c>
    </row>
    <row r="245" spans="1:19" ht="30" customHeight="1" x14ac:dyDescent="0.35">
      <c r="A245" s="105">
        <v>2</v>
      </c>
      <c r="B245" s="118"/>
      <c r="C245" s="122" t="s">
        <v>124</v>
      </c>
      <c r="D245" s="91" t="s">
        <v>99</v>
      </c>
      <c r="E245" s="106" t="s">
        <v>61</v>
      </c>
      <c r="F245" s="92" t="s">
        <v>55</v>
      </c>
      <c r="G245" s="102" t="s">
        <v>382</v>
      </c>
      <c r="H245" s="123" t="s">
        <v>135</v>
      </c>
      <c r="I245" s="107" t="s">
        <v>64</v>
      </c>
      <c r="J245" s="107"/>
      <c r="K245" s="100" t="s">
        <v>383</v>
      </c>
      <c r="L245" s="109" t="s">
        <v>137</v>
      </c>
      <c r="M245" s="115" t="s">
        <v>42</v>
      </c>
      <c r="N245" s="116" t="s">
        <v>42</v>
      </c>
      <c r="O245" s="116" t="s">
        <v>42</v>
      </c>
      <c r="P245" s="116" t="s">
        <v>42</v>
      </c>
      <c r="Q245" s="115" t="s">
        <v>113</v>
      </c>
      <c r="R245" s="115" t="s">
        <v>42</v>
      </c>
      <c r="S245" s="117" t="str">
        <f>'[1]KFT2025-1 REQUIREMENTS'!W140</f>
        <v>ND5</v>
      </c>
    </row>
    <row r="246" spans="1:19" ht="30" customHeight="1" x14ac:dyDescent="0.35">
      <c r="A246" s="105">
        <v>2</v>
      </c>
      <c r="B246" s="118"/>
      <c r="C246" s="122" t="s">
        <v>124</v>
      </c>
      <c r="D246" s="91" t="s">
        <v>99</v>
      </c>
      <c r="E246" s="106" t="s">
        <v>61</v>
      </c>
      <c r="F246" s="92" t="s">
        <v>55</v>
      </c>
      <c r="G246" s="102" t="s">
        <v>384</v>
      </c>
      <c r="H246" s="123" t="s">
        <v>139</v>
      </c>
      <c r="I246" s="107" t="s">
        <v>64</v>
      </c>
      <c r="J246" s="107"/>
      <c r="K246" s="100" t="s">
        <v>385</v>
      </c>
      <c r="L246" s="109" t="s">
        <v>141</v>
      </c>
      <c r="M246" s="115" t="s">
        <v>42</v>
      </c>
      <c r="N246" s="116" t="s">
        <v>42</v>
      </c>
      <c r="O246" s="116" t="s">
        <v>42</v>
      </c>
      <c r="P246" s="116" t="s">
        <v>42</v>
      </c>
      <c r="Q246" s="115" t="s">
        <v>113</v>
      </c>
      <c r="R246" s="115" t="s">
        <v>42</v>
      </c>
      <c r="S246" s="117" t="str">
        <f>'[1]KFT2025-1 REQUIREMENTS'!W141</f>
        <v>ND5</v>
      </c>
    </row>
    <row r="247" spans="1:19" ht="30" customHeight="1" x14ac:dyDescent="0.35">
      <c r="A247" s="105">
        <v>2</v>
      </c>
      <c r="B247" s="118"/>
      <c r="C247" s="141" t="s">
        <v>179</v>
      </c>
      <c r="D247" s="91" t="s">
        <v>71</v>
      </c>
      <c r="E247" s="106" t="s">
        <v>72</v>
      </c>
      <c r="F247" s="92" t="s">
        <v>55</v>
      </c>
      <c r="G247" s="102" t="s">
        <v>386</v>
      </c>
      <c r="H247" s="123" t="s">
        <v>144</v>
      </c>
      <c r="I247" s="107" t="s">
        <v>64</v>
      </c>
      <c r="J247" s="107"/>
      <c r="K247" s="100" t="s">
        <v>387</v>
      </c>
      <c r="L247" s="109" t="s">
        <v>146</v>
      </c>
      <c r="M247" s="115" t="s">
        <v>42</v>
      </c>
      <c r="N247" s="116" t="s">
        <v>42</v>
      </c>
      <c r="O247" s="116" t="s">
        <v>42</v>
      </c>
      <c r="P247" s="116" t="s">
        <v>42</v>
      </c>
      <c r="Q247" s="115" t="s">
        <v>113</v>
      </c>
      <c r="R247" s="115" t="s">
        <v>42</v>
      </c>
      <c r="S247" s="117" t="str">
        <f>'[1]KFT2025-1 REQUIREMENTS'!W142</f>
        <v>ND5</v>
      </c>
    </row>
    <row r="248" spans="1:19" ht="30" customHeight="1" x14ac:dyDescent="0.35">
      <c r="A248" s="105">
        <v>2</v>
      </c>
      <c r="B248" s="118"/>
      <c r="C248" s="141"/>
      <c r="D248" s="91" t="s">
        <v>182</v>
      </c>
      <c r="E248" s="110" t="s">
        <v>183</v>
      </c>
      <c r="F248" s="92" t="s">
        <v>55</v>
      </c>
      <c r="G248" s="90" t="s">
        <v>388</v>
      </c>
      <c r="H248" s="139" t="s">
        <v>389</v>
      </c>
      <c r="I248" s="107" t="s">
        <v>64</v>
      </c>
      <c r="J248" s="107"/>
      <c r="K248" s="100" t="s">
        <v>390</v>
      </c>
      <c r="L248" s="109" t="s">
        <v>209</v>
      </c>
      <c r="M248" s="95" t="s">
        <v>42</v>
      </c>
      <c r="N248" s="96" t="s">
        <v>42</v>
      </c>
      <c r="O248" s="96" t="s">
        <v>42</v>
      </c>
      <c r="P248" s="96" t="s">
        <v>42</v>
      </c>
      <c r="Q248" s="95" t="s">
        <v>42</v>
      </c>
      <c r="R248" s="95" t="s">
        <v>42</v>
      </c>
      <c r="S248" s="114" t="str">
        <f>'[1]KFT2025-1 REQUIREMENTS'!W143</f>
        <v>AUD</v>
      </c>
    </row>
    <row r="249" spans="1:19" ht="30" customHeight="1" x14ac:dyDescent="0.35">
      <c r="A249" s="105">
        <v>2</v>
      </c>
      <c r="B249" s="118"/>
      <c r="C249" s="141"/>
      <c r="D249" s="91" t="s">
        <v>87</v>
      </c>
      <c r="E249" s="112" t="s">
        <v>88</v>
      </c>
      <c r="F249" s="92" t="s">
        <v>55</v>
      </c>
      <c r="G249" s="90" t="s">
        <v>391</v>
      </c>
      <c r="H249" s="139" t="s">
        <v>392</v>
      </c>
      <c r="I249" s="107" t="s">
        <v>38</v>
      </c>
      <c r="J249" s="107"/>
      <c r="K249" s="100" t="s">
        <v>393</v>
      </c>
      <c r="L249" s="109" t="s">
        <v>394</v>
      </c>
      <c r="M249" s="115" t="s">
        <v>42</v>
      </c>
      <c r="N249" s="116" t="s">
        <v>42</v>
      </c>
      <c r="O249" s="116" t="s">
        <v>42</v>
      </c>
      <c r="P249" s="116" t="s">
        <v>42</v>
      </c>
      <c r="Q249" s="115" t="s">
        <v>113</v>
      </c>
      <c r="R249" s="115" t="s">
        <v>42</v>
      </c>
      <c r="S249" s="134" t="str">
        <f>'[1]KFT2025-1 REQUIREMENTS'!W144</f>
        <v>4656.59</v>
      </c>
    </row>
    <row r="250" spans="1:19" ht="30" customHeight="1" x14ac:dyDescent="0.35">
      <c r="A250" s="105">
        <v>2</v>
      </c>
      <c r="B250" s="118"/>
      <c r="C250" s="122"/>
      <c r="D250" s="91" t="s">
        <v>87</v>
      </c>
      <c r="E250" s="112" t="s">
        <v>88</v>
      </c>
      <c r="F250" s="92" t="s">
        <v>35</v>
      </c>
      <c r="G250" s="102" t="s">
        <v>395</v>
      </c>
      <c r="H250" s="100" t="s">
        <v>396</v>
      </c>
      <c r="I250" s="107" t="s">
        <v>64</v>
      </c>
      <c r="J250" s="107"/>
      <c r="K250" s="100" t="s">
        <v>397</v>
      </c>
      <c r="L250" s="109" t="s">
        <v>398</v>
      </c>
      <c r="M250" s="115" t="s">
        <v>42</v>
      </c>
      <c r="N250" s="116" t="s">
        <v>42</v>
      </c>
      <c r="O250" s="116" t="s">
        <v>42</v>
      </c>
      <c r="P250" s="116" t="s">
        <v>42</v>
      </c>
      <c r="Q250" s="115" t="s">
        <v>113</v>
      </c>
      <c r="R250" s="115" t="s">
        <v>42</v>
      </c>
      <c r="S250" s="134" t="str">
        <f>'[1]KFT2025-1 REQUIREMENTS'!W145</f>
        <v>15000000.00</v>
      </c>
    </row>
    <row r="251" spans="1:19" ht="30" customHeight="1" x14ac:dyDescent="0.35">
      <c r="A251" s="105">
        <v>2</v>
      </c>
      <c r="B251" s="118"/>
      <c r="C251" s="141"/>
      <c r="D251" s="91" t="s">
        <v>87</v>
      </c>
      <c r="E251" s="112" t="s">
        <v>88</v>
      </c>
      <c r="F251" s="92" t="s">
        <v>35</v>
      </c>
      <c r="G251" s="102" t="s">
        <v>399</v>
      </c>
      <c r="H251" s="139" t="s">
        <v>400</v>
      </c>
      <c r="I251" s="107" t="s">
        <v>64</v>
      </c>
      <c r="J251" s="107"/>
      <c r="K251" s="100" t="s">
        <v>401</v>
      </c>
      <c r="L251" s="100" t="s">
        <v>402</v>
      </c>
      <c r="M251" s="95" t="s">
        <v>42</v>
      </c>
      <c r="N251" s="96" t="s">
        <v>42</v>
      </c>
      <c r="O251" s="96" t="s">
        <v>42</v>
      </c>
      <c r="P251" s="96" t="s">
        <v>42</v>
      </c>
      <c r="Q251" s="95" t="s">
        <v>113</v>
      </c>
      <c r="R251" s="95" t="s">
        <v>42</v>
      </c>
      <c r="S251" s="134" t="str">
        <f>'[1]KFT2025-1 REQUIREMENTS'!W146</f>
        <v>10965525.73</v>
      </c>
    </row>
    <row r="252" spans="1:19" ht="30" customHeight="1" x14ac:dyDescent="0.35">
      <c r="A252" s="105">
        <v>2</v>
      </c>
      <c r="B252" s="118"/>
      <c r="C252" s="141"/>
      <c r="D252" s="91" t="s">
        <v>87</v>
      </c>
      <c r="E252" s="112" t="s">
        <v>88</v>
      </c>
      <c r="F252" s="92" t="s">
        <v>55</v>
      </c>
      <c r="G252" s="90" t="s">
        <v>403</v>
      </c>
      <c r="H252" s="139" t="s">
        <v>404</v>
      </c>
      <c r="I252" s="107" t="s">
        <v>38</v>
      </c>
      <c r="J252" s="107"/>
      <c r="K252" s="100" t="s">
        <v>405</v>
      </c>
      <c r="L252" s="109" t="s">
        <v>406</v>
      </c>
      <c r="M252" s="115" t="s">
        <v>42</v>
      </c>
      <c r="N252" s="116" t="s">
        <v>42</v>
      </c>
      <c r="O252" s="116" t="s">
        <v>42</v>
      </c>
      <c r="P252" s="116" t="s">
        <v>42</v>
      </c>
      <c r="Q252" s="115" t="s">
        <v>113</v>
      </c>
      <c r="R252" s="115" t="s">
        <v>42</v>
      </c>
      <c r="S252" s="134" t="str">
        <f>'[1]KFT2025-1 REQUIREMENTS'!W147</f>
        <v>0.00</v>
      </c>
    </row>
    <row r="253" spans="1:19" ht="30" customHeight="1" x14ac:dyDescent="0.35">
      <c r="A253" s="105">
        <v>2</v>
      </c>
      <c r="B253" s="118"/>
      <c r="C253" s="141"/>
      <c r="D253" s="91" t="s">
        <v>87</v>
      </c>
      <c r="E253" s="112" t="s">
        <v>88</v>
      </c>
      <c r="F253" s="92" t="s">
        <v>55</v>
      </c>
      <c r="G253" s="90" t="s">
        <v>407</v>
      </c>
      <c r="H253" s="139" t="s">
        <v>408</v>
      </c>
      <c r="I253" s="107" t="s">
        <v>38</v>
      </c>
      <c r="J253" s="107"/>
      <c r="K253" s="100" t="s">
        <v>409</v>
      </c>
      <c r="L253" s="109" t="s">
        <v>406</v>
      </c>
      <c r="M253" s="115" t="s">
        <v>42</v>
      </c>
      <c r="N253" s="116" t="s">
        <v>42</v>
      </c>
      <c r="O253" s="116" t="s">
        <v>42</v>
      </c>
      <c r="P253" s="116" t="s">
        <v>42</v>
      </c>
      <c r="Q253" s="115" t="s">
        <v>113</v>
      </c>
      <c r="R253" s="115" t="s">
        <v>42</v>
      </c>
      <c r="S253" s="134" t="str">
        <f>'[1]KFT2025-1 REQUIREMENTS'!W148</f>
        <v>0.00</v>
      </c>
    </row>
    <row r="254" spans="1:19" ht="30" customHeight="1" x14ac:dyDescent="0.35">
      <c r="A254" s="105">
        <v>2</v>
      </c>
      <c r="B254" s="118"/>
      <c r="C254" s="141"/>
      <c r="D254" s="91" t="s">
        <v>87</v>
      </c>
      <c r="E254" s="106" t="s">
        <v>88</v>
      </c>
      <c r="F254" s="92" t="s">
        <v>55</v>
      </c>
      <c r="G254" s="90" t="s">
        <v>410</v>
      </c>
      <c r="H254" s="139" t="s">
        <v>411</v>
      </c>
      <c r="I254" s="107" t="s">
        <v>38</v>
      </c>
      <c r="J254" s="107"/>
      <c r="K254" s="100" t="s">
        <v>412</v>
      </c>
      <c r="L254" s="100" t="s">
        <v>406</v>
      </c>
      <c r="M254" s="115" t="s">
        <v>42</v>
      </c>
      <c r="N254" s="116" t="s">
        <v>42</v>
      </c>
      <c r="O254" s="116" t="s">
        <v>42</v>
      </c>
      <c r="P254" s="116" t="s">
        <v>42</v>
      </c>
      <c r="Q254" s="115" t="s">
        <v>113</v>
      </c>
      <c r="R254" s="115" t="s">
        <v>42</v>
      </c>
      <c r="S254" s="134" t="str">
        <f>'[1]KFT2025-1 REQUIREMENTS'!W149</f>
        <v>216452.80</v>
      </c>
    </row>
    <row r="255" spans="1:19" ht="30" customHeight="1" x14ac:dyDescent="0.35">
      <c r="A255" s="105">
        <v>2</v>
      </c>
      <c r="B255" s="118"/>
      <c r="C255" s="141"/>
      <c r="D255" s="91" t="s">
        <v>87</v>
      </c>
      <c r="E255" s="112" t="s">
        <v>88</v>
      </c>
      <c r="F255" s="92" t="s">
        <v>35</v>
      </c>
      <c r="G255" s="90" t="s">
        <v>413</v>
      </c>
      <c r="H255" s="139" t="s">
        <v>414</v>
      </c>
      <c r="I255" s="107" t="s">
        <v>38</v>
      </c>
      <c r="J255" s="107"/>
      <c r="K255" s="100" t="s">
        <v>415</v>
      </c>
      <c r="L255" s="100" t="s">
        <v>402</v>
      </c>
      <c r="M255" s="95" t="s">
        <v>42</v>
      </c>
      <c r="N255" s="96" t="s">
        <v>42</v>
      </c>
      <c r="O255" s="96" t="s">
        <v>42</v>
      </c>
      <c r="P255" s="96" t="s">
        <v>42</v>
      </c>
      <c r="Q255" s="95" t="s">
        <v>113</v>
      </c>
      <c r="R255" s="95" t="s">
        <v>42</v>
      </c>
      <c r="S255" s="134" t="str">
        <f>'[1]KFT2025-1 REQUIREMENTS'!W150</f>
        <v>10749072.93</v>
      </c>
    </row>
    <row r="256" spans="1:19" ht="30" customHeight="1" x14ac:dyDescent="0.35">
      <c r="A256" s="105">
        <v>2</v>
      </c>
      <c r="B256" s="118"/>
      <c r="C256" s="141"/>
      <c r="D256" s="91" t="s">
        <v>87</v>
      </c>
      <c r="E256" s="112" t="s">
        <v>88</v>
      </c>
      <c r="F256" s="92" t="s">
        <v>55</v>
      </c>
      <c r="G256" s="90" t="s">
        <v>416</v>
      </c>
      <c r="H256" s="139" t="s">
        <v>417</v>
      </c>
      <c r="I256" s="107" t="s">
        <v>38</v>
      </c>
      <c r="J256" s="107"/>
      <c r="K256" s="100" t="s">
        <v>418</v>
      </c>
      <c r="L256" s="100" t="s">
        <v>419</v>
      </c>
      <c r="M256" s="95" t="s">
        <v>42</v>
      </c>
      <c r="N256" s="96" t="s">
        <v>42</v>
      </c>
      <c r="O256" s="96" t="s">
        <v>42</v>
      </c>
      <c r="P256" s="96" t="s">
        <v>42</v>
      </c>
      <c r="Q256" s="95" t="s">
        <v>42</v>
      </c>
      <c r="R256" s="95" t="s">
        <v>42</v>
      </c>
      <c r="S256" s="134">
        <f>'[1]KFT2025-1 REQUIREMENTS'!W151</f>
        <v>0</v>
      </c>
    </row>
    <row r="257" spans="1:19" ht="30" customHeight="1" x14ac:dyDescent="0.35">
      <c r="A257" s="105">
        <v>2</v>
      </c>
      <c r="B257" s="118" t="s">
        <v>420</v>
      </c>
      <c r="C257" s="141"/>
      <c r="D257" s="91" t="s">
        <v>87</v>
      </c>
      <c r="E257" s="112" t="s">
        <v>88</v>
      </c>
      <c r="F257" s="92" t="s">
        <v>55</v>
      </c>
      <c r="G257" s="90" t="s">
        <v>421</v>
      </c>
      <c r="H257" s="139" t="s">
        <v>422</v>
      </c>
      <c r="I257" s="107" t="s">
        <v>38</v>
      </c>
      <c r="J257" s="107"/>
      <c r="K257" s="100" t="s">
        <v>423</v>
      </c>
      <c r="L257" s="100" t="s">
        <v>424</v>
      </c>
      <c r="M257" s="95" t="s">
        <v>42</v>
      </c>
      <c r="N257" s="96" t="s">
        <v>42</v>
      </c>
      <c r="O257" s="96" t="s">
        <v>42</v>
      </c>
      <c r="P257" s="96" t="s">
        <v>42</v>
      </c>
      <c r="Q257" s="95" t="s">
        <v>42</v>
      </c>
      <c r="R257" s="95" t="s">
        <v>42</v>
      </c>
      <c r="S257" s="134">
        <f>'[1]KFT2025-1 REQUIREMENTS'!W152</f>
        <v>0</v>
      </c>
    </row>
    <row r="258" spans="1:19" ht="18" customHeight="1" x14ac:dyDescent="0.35">
      <c r="A258" s="105"/>
      <c r="B258" s="84" t="s">
        <v>425</v>
      </c>
      <c r="C258" s="85"/>
      <c r="D258" s="85"/>
      <c r="E258" s="85"/>
      <c r="F258" s="85"/>
      <c r="G258" s="85"/>
      <c r="H258" s="85"/>
      <c r="I258" s="85"/>
      <c r="J258" s="85"/>
      <c r="K258" s="85"/>
      <c r="L258" s="85"/>
      <c r="M258" s="85"/>
      <c r="N258" s="85"/>
      <c r="O258" s="85"/>
      <c r="P258" s="85"/>
      <c r="Q258" s="85"/>
      <c r="R258" s="86"/>
      <c r="S258" s="87"/>
    </row>
    <row r="259" spans="1:19" ht="30" customHeight="1" x14ac:dyDescent="0.35">
      <c r="A259" s="105" t="s">
        <v>426</v>
      </c>
      <c r="B259" s="118" t="s">
        <v>427</v>
      </c>
      <c r="C259" s="141"/>
      <c r="D259" s="91" t="s">
        <v>99</v>
      </c>
      <c r="E259" s="106" t="s">
        <v>61</v>
      </c>
      <c r="F259" s="92" t="s">
        <v>55</v>
      </c>
      <c r="G259" s="102" t="s">
        <v>428</v>
      </c>
      <c r="H259" s="100" t="s">
        <v>429</v>
      </c>
      <c r="I259" s="107" t="s">
        <v>64</v>
      </c>
      <c r="J259" s="107"/>
      <c r="K259" s="100" t="s">
        <v>430</v>
      </c>
      <c r="L259" s="100"/>
      <c r="M259" s="95" t="s">
        <v>42</v>
      </c>
      <c r="N259" s="96" t="s">
        <v>42</v>
      </c>
      <c r="O259" s="96" t="s">
        <v>42</v>
      </c>
      <c r="P259" s="96" t="s">
        <v>42</v>
      </c>
      <c r="Q259" s="95" t="s">
        <v>42</v>
      </c>
      <c r="R259" s="95" t="s">
        <v>42</v>
      </c>
      <c r="S259" s="114" t="str">
        <f>'[1]KFT2025-1 REQUIREMENTS'!V172</f>
        <v>Kingfisher Trust 2025-1 Basis Swap</v>
      </c>
    </row>
    <row r="260" spans="1:19" ht="93.75" customHeight="1" x14ac:dyDescent="0.35">
      <c r="A260" s="105" t="s">
        <v>426</v>
      </c>
      <c r="B260" s="118"/>
      <c r="C260" s="141"/>
      <c r="D260" s="91" t="s">
        <v>99</v>
      </c>
      <c r="E260" s="106" t="s">
        <v>61</v>
      </c>
      <c r="F260" s="92" t="s">
        <v>35</v>
      </c>
      <c r="G260" s="102" t="s">
        <v>431</v>
      </c>
      <c r="H260" s="100" t="s">
        <v>432</v>
      </c>
      <c r="I260" s="107" t="s">
        <v>64</v>
      </c>
      <c r="J260" s="107"/>
      <c r="K260" s="100" t="s">
        <v>433</v>
      </c>
      <c r="L260" s="100" t="s">
        <v>434</v>
      </c>
      <c r="M260" s="95" t="s">
        <v>42</v>
      </c>
      <c r="N260" s="96" t="s">
        <v>42</v>
      </c>
      <c r="O260" s="96" t="s">
        <v>42</v>
      </c>
      <c r="P260" s="96" t="s">
        <v>42</v>
      </c>
      <c r="Q260" s="95" t="s">
        <v>42</v>
      </c>
      <c r="R260" s="95" t="s">
        <v>42</v>
      </c>
      <c r="S260" s="114" t="str">
        <f>'[1]KFT2025-1 REQUIREMENTS'!V173</f>
        <v>Basis Swap</v>
      </c>
    </row>
    <row r="261" spans="1:19" ht="25" x14ac:dyDescent="0.35">
      <c r="A261" s="105" t="s">
        <v>426</v>
      </c>
      <c r="B261" s="118"/>
      <c r="C261" s="141" t="s">
        <v>124</v>
      </c>
      <c r="D261" s="91" t="s">
        <v>99</v>
      </c>
      <c r="E261" s="106" t="s">
        <v>61</v>
      </c>
      <c r="F261" s="106" t="s">
        <v>43</v>
      </c>
      <c r="G261" s="143" t="s">
        <v>435</v>
      </c>
      <c r="H261" s="123" t="s">
        <v>126</v>
      </c>
      <c r="I261" s="107" t="s">
        <v>64</v>
      </c>
      <c r="J261" s="107"/>
      <c r="K261" s="100" t="s">
        <v>436</v>
      </c>
      <c r="L261" s="100"/>
      <c r="M261" s="95" t="s">
        <v>42</v>
      </c>
      <c r="N261" s="96" t="s">
        <v>42</v>
      </c>
      <c r="O261" s="96" t="s">
        <v>42</v>
      </c>
      <c r="P261" s="96" t="s">
        <v>42</v>
      </c>
      <c r="Q261" s="95" t="s">
        <v>42</v>
      </c>
      <c r="R261" s="95" t="s">
        <v>42</v>
      </c>
      <c r="S261" s="114" t="str">
        <f>'[1]KFT2025-1 REQUIREMENTS'!V174</f>
        <v>Australia and New Zealand Banking Group Limited</v>
      </c>
    </row>
    <row r="262" spans="1:19" ht="38.25" customHeight="1" x14ac:dyDescent="0.35">
      <c r="A262" s="105" t="s">
        <v>426</v>
      </c>
      <c r="B262" s="118"/>
      <c r="C262" s="122" t="s">
        <v>124</v>
      </c>
      <c r="D262" s="91" t="s">
        <v>128</v>
      </c>
      <c r="E262" s="107" t="s">
        <v>129</v>
      </c>
      <c r="F262" s="106" t="s">
        <v>43</v>
      </c>
      <c r="G262" s="102" t="s">
        <v>437</v>
      </c>
      <c r="H262" s="123" t="s">
        <v>131</v>
      </c>
      <c r="I262" s="107" t="s">
        <v>64</v>
      </c>
      <c r="J262" s="107"/>
      <c r="K262" s="100" t="s">
        <v>438</v>
      </c>
      <c r="L262" s="100" t="s">
        <v>133</v>
      </c>
      <c r="M262" s="115" t="s">
        <v>42</v>
      </c>
      <c r="N262" s="116" t="s">
        <v>42</v>
      </c>
      <c r="O262" s="116" t="s">
        <v>42</v>
      </c>
      <c r="P262" s="116" t="s">
        <v>42</v>
      </c>
      <c r="Q262" s="115" t="s">
        <v>113</v>
      </c>
      <c r="R262" s="115" t="s">
        <v>42</v>
      </c>
      <c r="S262" s="117" t="str">
        <f>'[1]KFT2025-1 REQUIREMENTS'!V175</f>
        <v>11005357522</v>
      </c>
    </row>
    <row r="263" spans="1:19" ht="38.25" customHeight="1" x14ac:dyDescent="0.35">
      <c r="A263" s="105" t="s">
        <v>426</v>
      </c>
      <c r="B263" s="118"/>
      <c r="C263" s="122" t="s">
        <v>124</v>
      </c>
      <c r="D263" s="91" t="s">
        <v>99</v>
      </c>
      <c r="E263" s="106" t="s">
        <v>61</v>
      </c>
      <c r="F263" s="92" t="s">
        <v>55</v>
      </c>
      <c r="G263" s="102" t="s">
        <v>439</v>
      </c>
      <c r="H263" s="123" t="s">
        <v>135</v>
      </c>
      <c r="I263" s="107" t="s">
        <v>64</v>
      </c>
      <c r="J263" s="107"/>
      <c r="K263" s="100" t="s">
        <v>440</v>
      </c>
      <c r="L263" s="109" t="s">
        <v>137</v>
      </c>
      <c r="M263" s="115" t="s">
        <v>42</v>
      </c>
      <c r="N263" s="116" t="s">
        <v>42</v>
      </c>
      <c r="O263" s="116" t="s">
        <v>42</v>
      </c>
      <c r="P263" s="116" t="s">
        <v>42</v>
      </c>
      <c r="Q263" s="115" t="s">
        <v>113</v>
      </c>
      <c r="R263" s="115" t="s">
        <v>42</v>
      </c>
      <c r="S263" s="117" t="str">
        <f>'[1]KFT2025-1 REQUIREMENTS'!V176</f>
        <v>ND5</v>
      </c>
    </row>
    <row r="264" spans="1:19" ht="38.25" customHeight="1" x14ac:dyDescent="0.35">
      <c r="A264" s="105" t="s">
        <v>426</v>
      </c>
      <c r="B264" s="118"/>
      <c r="C264" s="122" t="s">
        <v>124</v>
      </c>
      <c r="D264" s="91" t="s">
        <v>99</v>
      </c>
      <c r="E264" s="106" t="s">
        <v>61</v>
      </c>
      <c r="F264" s="92" t="s">
        <v>55</v>
      </c>
      <c r="G264" s="102" t="s">
        <v>441</v>
      </c>
      <c r="H264" s="123" t="s">
        <v>139</v>
      </c>
      <c r="I264" s="107" t="s">
        <v>64</v>
      </c>
      <c r="J264" s="107"/>
      <c r="K264" s="100" t="s">
        <v>442</v>
      </c>
      <c r="L264" s="109" t="s">
        <v>141</v>
      </c>
      <c r="M264" s="115" t="s">
        <v>42</v>
      </c>
      <c r="N264" s="116" t="s">
        <v>42</v>
      </c>
      <c r="O264" s="116" t="s">
        <v>42</v>
      </c>
      <c r="P264" s="116" t="s">
        <v>42</v>
      </c>
      <c r="Q264" s="115" t="s">
        <v>113</v>
      </c>
      <c r="R264" s="115" t="s">
        <v>42</v>
      </c>
      <c r="S264" s="117" t="str">
        <f>'[1]KFT2025-1 REQUIREMENTS'!V177</f>
        <v>ND5</v>
      </c>
    </row>
    <row r="265" spans="1:19" ht="38.25" customHeight="1" x14ac:dyDescent="0.35">
      <c r="A265" s="105" t="s">
        <v>426</v>
      </c>
      <c r="B265" s="118"/>
      <c r="C265" s="141" t="s">
        <v>179</v>
      </c>
      <c r="D265" s="91" t="s">
        <v>71</v>
      </c>
      <c r="E265" s="106" t="s">
        <v>72</v>
      </c>
      <c r="F265" s="92" t="s">
        <v>55</v>
      </c>
      <c r="G265" s="102" t="s">
        <v>443</v>
      </c>
      <c r="H265" s="123" t="s">
        <v>144</v>
      </c>
      <c r="I265" s="107" t="s">
        <v>64</v>
      </c>
      <c r="J265" s="107"/>
      <c r="K265" s="100" t="s">
        <v>444</v>
      </c>
      <c r="L265" s="109" t="s">
        <v>146</v>
      </c>
      <c r="M265" s="115" t="s">
        <v>42</v>
      </c>
      <c r="N265" s="116" t="s">
        <v>42</v>
      </c>
      <c r="O265" s="116" t="s">
        <v>42</v>
      </c>
      <c r="P265" s="116" t="s">
        <v>42</v>
      </c>
      <c r="Q265" s="115" t="s">
        <v>113</v>
      </c>
      <c r="R265" s="115" t="s">
        <v>42</v>
      </c>
      <c r="S265" s="117" t="str">
        <f>'[1]KFT2025-1 REQUIREMENTS'!V178</f>
        <v>ND5</v>
      </c>
    </row>
    <row r="266" spans="1:19" ht="62.5" x14ac:dyDescent="0.35">
      <c r="A266" s="105" t="s">
        <v>426</v>
      </c>
      <c r="B266" s="118"/>
      <c r="C266" s="141"/>
      <c r="D266" s="91" t="s">
        <v>87</v>
      </c>
      <c r="E266" s="106" t="s">
        <v>88</v>
      </c>
      <c r="F266" s="107" t="s">
        <v>43</v>
      </c>
      <c r="G266" s="144" t="s">
        <v>445</v>
      </c>
      <c r="H266" s="131" t="s">
        <v>446</v>
      </c>
      <c r="I266" s="107" t="s">
        <v>38</v>
      </c>
      <c r="J266" s="107"/>
      <c r="K266" s="100" t="s">
        <v>447</v>
      </c>
      <c r="L266" s="100" t="s">
        <v>448</v>
      </c>
      <c r="M266" s="95" t="s">
        <v>42</v>
      </c>
      <c r="N266" s="96" t="s">
        <v>42</v>
      </c>
      <c r="O266" s="96" t="s">
        <v>42</v>
      </c>
      <c r="P266" s="96" t="s">
        <v>42</v>
      </c>
      <c r="Q266" s="95" t="s">
        <v>42</v>
      </c>
      <c r="R266" s="95" t="s">
        <v>42</v>
      </c>
      <c r="S266" s="111">
        <f>'[1]KFT2025-1 REQUIREMENTS'!V179</f>
        <v>1058336951.5</v>
      </c>
    </row>
    <row r="267" spans="1:19" ht="30" customHeight="1" x14ac:dyDescent="0.35">
      <c r="A267" s="105" t="s">
        <v>426</v>
      </c>
      <c r="B267" s="109"/>
      <c r="C267" s="100"/>
      <c r="D267" s="91" t="s">
        <v>182</v>
      </c>
      <c r="E267" s="110" t="s">
        <v>183</v>
      </c>
      <c r="F267" s="92" t="s">
        <v>55</v>
      </c>
      <c r="G267" s="144" t="s">
        <v>449</v>
      </c>
      <c r="H267" s="100" t="s">
        <v>450</v>
      </c>
      <c r="I267" s="107" t="s">
        <v>64</v>
      </c>
      <c r="J267" s="107"/>
      <c r="K267" s="100" t="s">
        <v>451</v>
      </c>
      <c r="L267" s="100" t="s">
        <v>209</v>
      </c>
      <c r="M267" s="95" t="s">
        <v>42</v>
      </c>
      <c r="N267" s="96" t="s">
        <v>42</v>
      </c>
      <c r="O267" s="96" t="s">
        <v>42</v>
      </c>
      <c r="P267" s="96" t="s">
        <v>42</v>
      </c>
      <c r="Q267" s="95" t="s">
        <v>42</v>
      </c>
      <c r="R267" s="95" t="s">
        <v>42</v>
      </c>
      <c r="S267" s="114" t="str">
        <f>'[1]KFT2025-1 REQUIREMENTS'!V180</f>
        <v>AUD</v>
      </c>
    </row>
    <row r="268" spans="1:19" ht="60" customHeight="1" x14ac:dyDescent="0.35">
      <c r="A268" s="105" t="s">
        <v>426</v>
      </c>
      <c r="B268" s="109"/>
      <c r="C268" s="145"/>
      <c r="D268" s="91" t="s">
        <v>99</v>
      </c>
      <c r="E268" s="106" t="s">
        <v>61</v>
      </c>
      <c r="F268" s="92" t="s">
        <v>55</v>
      </c>
      <c r="G268" s="144" t="s">
        <v>452</v>
      </c>
      <c r="H268" s="139" t="s">
        <v>453</v>
      </c>
      <c r="I268" s="107" t="s">
        <v>64</v>
      </c>
      <c r="J268" s="107"/>
      <c r="K268" s="100" t="s">
        <v>454</v>
      </c>
      <c r="L268" s="100" t="s">
        <v>455</v>
      </c>
      <c r="M268" s="115" t="s">
        <v>42</v>
      </c>
      <c r="N268" s="116" t="s">
        <v>42</v>
      </c>
      <c r="O268" s="116" t="s">
        <v>42</v>
      </c>
      <c r="P268" s="116" t="s">
        <v>42</v>
      </c>
      <c r="Q268" s="115" t="s">
        <v>113</v>
      </c>
      <c r="R268" s="115" t="s">
        <v>42</v>
      </c>
      <c r="S268" s="117" t="str">
        <f>'[1]KFT2025-1 REQUIREMENTS'!V181</f>
        <v>Standard Variable Rate</v>
      </c>
    </row>
    <row r="269" spans="1:19" ht="30" customHeight="1" x14ac:dyDescent="0.35">
      <c r="A269" s="105" t="s">
        <v>426</v>
      </c>
      <c r="B269" s="109"/>
      <c r="C269" s="145"/>
      <c r="D269" s="91" t="s">
        <v>456</v>
      </c>
      <c r="E269" s="146" t="s">
        <v>457</v>
      </c>
      <c r="F269" s="92" t="s">
        <v>55</v>
      </c>
      <c r="G269" s="144" t="s">
        <v>458</v>
      </c>
      <c r="H269" s="139" t="s">
        <v>459</v>
      </c>
      <c r="I269" s="107" t="s">
        <v>38</v>
      </c>
      <c r="J269" s="107"/>
      <c r="K269" s="100" t="s">
        <v>460</v>
      </c>
      <c r="L269" s="100" t="s">
        <v>461</v>
      </c>
      <c r="M269" s="115" t="s">
        <v>42</v>
      </c>
      <c r="N269" s="116" t="s">
        <v>42</v>
      </c>
      <c r="O269" s="116" t="s">
        <v>42</v>
      </c>
      <c r="P269" s="116" t="s">
        <v>42</v>
      </c>
      <c r="Q269" s="115" t="s">
        <v>113</v>
      </c>
      <c r="R269" s="115" t="s">
        <v>42</v>
      </c>
      <c r="S269" s="117" t="str">
        <f>'[1]KFT2025-1 REQUIREMENTS'!V182</f>
        <v>0.00</v>
      </c>
    </row>
    <row r="270" spans="1:19" ht="50" x14ac:dyDescent="0.35">
      <c r="A270" s="105" t="s">
        <v>426</v>
      </c>
      <c r="B270" s="109"/>
      <c r="C270" s="145"/>
      <c r="D270" s="91" t="s">
        <v>456</v>
      </c>
      <c r="E270" s="147" t="s">
        <v>457</v>
      </c>
      <c r="F270" s="92" t="s">
        <v>55</v>
      </c>
      <c r="G270" s="144" t="s">
        <v>462</v>
      </c>
      <c r="H270" s="139" t="s">
        <v>463</v>
      </c>
      <c r="I270" s="107" t="s">
        <v>38</v>
      </c>
      <c r="J270" s="107"/>
      <c r="K270" s="100" t="s">
        <v>464</v>
      </c>
      <c r="L270" s="100" t="s">
        <v>465</v>
      </c>
      <c r="M270" s="95" t="s">
        <v>42</v>
      </c>
      <c r="N270" s="96" t="s">
        <v>42</v>
      </c>
      <c r="O270" s="96" t="s">
        <v>42</v>
      </c>
      <c r="P270" s="96" t="s">
        <v>42</v>
      </c>
      <c r="Q270" s="95" t="s">
        <v>42</v>
      </c>
      <c r="R270" s="95" t="s">
        <v>42</v>
      </c>
      <c r="S270" s="114" t="s">
        <v>188</v>
      </c>
    </row>
    <row r="271" spans="1:19" ht="30" customHeight="1" x14ac:dyDescent="0.35">
      <c r="A271" s="105" t="s">
        <v>426</v>
      </c>
      <c r="B271" s="109"/>
      <c r="C271" s="145"/>
      <c r="D271" s="91" t="s">
        <v>87</v>
      </c>
      <c r="E271" s="112" t="s">
        <v>88</v>
      </c>
      <c r="F271" s="92" t="s">
        <v>55</v>
      </c>
      <c r="G271" s="144" t="s">
        <v>466</v>
      </c>
      <c r="H271" s="139" t="s">
        <v>467</v>
      </c>
      <c r="I271" s="107" t="s">
        <v>38</v>
      </c>
      <c r="J271" s="107"/>
      <c r="K271" s="100" t="s">
        <v>468</v>
      </c>
      <c r="L271" s="100"/>
      <c r="M271" s="95" t="s">
        <v>42</v>
      </c>
      <c r="N271" s="96" t="s">
        <v>42</v>
      </c>
      <c r="O271" s="96" t="s">
        <v>42</v>
      </c>
      <c r="P271" s="96" t="s">
        <v>42</v>
      </c>
      <c r="Q271" s="95" t="s">
        <v>42</v>
      </c>
      <c r="R271" s="95" t="s">
        <v>42</v>
      </c>
      <c r="S271" s="111" t="s">
        <v>188</v>
      </c>
    </row>
    <row r="272" spans="1:19" ht="30" customHeight="1" x14ac:dyDescent="0.35">
      <c r="A272" s="105" t="s">
        <v>426</v>
      </c>
      <c r="B272" s="109"/>
      <c r="C272" s="100"/>
      <c r="D272" s="91" t="s">
        <v>182</v>
      </c>
      <c r="E272" s="110" t="s">
        <v>183</v>
      </c>
      <c r="F272" s="92" t="s">
        <v>55</v>
      </c>
      <c r="G272" s="144" t="s">
        <v>469</v>
      </c>
      <c r="H272" s="100" t="s">
        <v>470</v>
      </c>
      <c r="I272" s="107" t="s">
        <v>64</v>
      </c>
      <c r="J272" s="107"/>
      <c r="K272" s="100" t="s">
        <v>471</v>
      </c>
      <c r="L272" s="100" t="s">
        <v>209</v>
      </c>
      <c r="M272" s="95" t="s">
        <v>42</v>
      </c>
      <c r="N272" s="96" t="s">
        <v>42</v>
      </c>
      <c r="O272" s="96" t="s">
        <v>42</v>
      </c>
      <c r="P272" s="96" t="s">
        <v>42</v>
      </c>
      <c r="Q272" s="95" t="s">
        <v>42</v>
      </c>
      <c r="R272" s="95" t="s">
        <v>42</v>
      </c>
      <c r="S272" s="114" t="str">
        <f>'[1]KFT2025-1 REQUIREMENTS'!V185</f>
        <v>AUD</v>
      </c>
    </row>
    <row r="273" spans="1:19" ht="50" x14ac:dyDescent="0.35">
      <c r="A273" s="105" t="s">
        <v>426</v>
      </c>
      <c r="B273" s="109"/>
      <c r="C273" s="145"/>
      <c r="D273" s="91" t="s">
        <v>99</v>
      </c>
      <c r="E273" s="106" t="s">
        <v>61</v>
      </c>
      <c r="F273" s="92" t="s">
        <v>55</v>
      </c>
      <c r="G273" s="144" t="s">
        <v>472</v>
      </c>
      <c r="H273" s="139" t="s">
        <v>473</v>
      </c>
      <c r="I273" s="107" t="s">
        <v>64</v>
      </c>
      <c r="J273" s="107"/>
      <c r="K273" s="100" t="s">
        <v>474</v>
      </c>
      <c r="L273" s="100" t="s">
        <v>475</v>
      </c>
      <c r="M273" s="115" t="s">
        <v>42</v>
      </c>
      <c r="N273" s="116" t="s">
        <v>42</v>
      </c>
      <c r="O273" s="116" t="s">
        <v>42</v>
      </c>
      <c r="P273" s="116" t="s">
        <v>42</v>
      </c>
      <c r="Q273" s="115" t="s">
        <v>113</v>
      </c>
      <c r="R273" s="115" t="s">
        <v>42</v>
      </c>
      <c r="S273" s="117" t="str">
        <f>'[1]KFT2025-1 REQUIREMENTS'!V186</f>
        <v>BBSW1M</v>
      </c>
    </row>
    <row r="274" spans="1:19" ht="30" customHeight="1" x14ac:dyDescent="0.35">
      <c r="A274" s="105" t="s">
        <v>426</v>
      </c>
      <c r="B274" s="109"/>
      <c r="C274" s="145"/>
      <c r="D274" s="91" t="s">
        <v>456</v>
      </c>
      <c r="E274" s="146" t="s">
        <v>457</v>
      </c>
      <c r="F274" s="92" t="s">
        <v>55</v>
      </c>
      <c r="G274" s="144" t="s">
        <v>476</v>
      </c>
      <c r="H274" s="139" t="s">
        <v>477</v>
      </c>
      <c r="I274" s="107" t="s">
        <v>38</v>
      </c>
      <c r="J274" s="107"/>
      <c r="K274" s="100" t="s">
        <v>478</v>
      </c>
      <c r="L274" s="100" t="s">
        <v>461</v>
      </c>
      <c r="M274" s="115" t="s">
        <v>42</v>
      </c>
      <c r="N274" s="116" t="s">
        <v>42</v>
      </c>
      <c r="O274" s="116" t="s">
        <v>42</v>
      </c>
      <c r="P274" s="116" t="s">
        <v>42</v>
      </c>
      <c r="Q274" s="115" t="s">
        <v>113</v>
      </c>
      <c r="R274" s="115" t="s">
        <v>42</v>
      </c>
      <c r="S274" s="117">
        <f>'[1]KFT2025-1 REQUIREMENTS'!V187</f>
        <v>4.3075000000000001</v>
      </c>
    </row>
    <row r="275" spans="1:19" ht="50" x14ac:dyDescent="0.35">
      <c r="A275" s="105" t="s">
        <v>426</v>
      </c>
      <c r="B275" s="109"/>
      <c r="C275" s="145"/>
      <c r="D275" s="91" t="s">
        <v>456</v>
      </c>
      <c r="E275" s="147" t="s">
        <v>457</v>
      </c>
      <c r="F275" s="92" t="s">
        <v>55</v>
      </c>
      <c r="G275" s="144" t="s">
        <v>479</v>
      </c>
      <c r="H275" s="139" t="s">
        <v>480</v>
      </c>
      <c r="I275" s="107" t="s">
        <v>38</v>
      </c>
      <c r="J275" s="107"/>
      <c r="K275" s="100" t="s">
        <v>464</v>
      </c>
      <c r="L275" s="100" t="s">
        <v>465</v>
      </c>
      <c r="M275" s="95" t="s">
        <v>42</v>
      </c>
      <c r="N275" s="96" t="s">
        <v>42</v>
      </c>
      <c r="O275" s="96" t="s">
        <v>42</v>
      </c>
      <c r="P275" s="96" t="s">
        <v>42</v>
      </c>
      <c r="Q275" s="95" t="s">
        <v>42</v>
      </c>
      <c r="R275" s="95" t="s">
        <v>42</v>
      </c>
      <c r="S275" s="114" t="s">
        <v>188</v>
      </c>
    </row>
    <row r="276" spans="1:19" ht="30" customHeight="1" x14ac:dyDescent="0.35">
      <c r="A276" s="105" t="s">
        <v>426</v>
      </c>
      <c r="B276" s="109"/>
      <c r="C276" s="145"/>
      <c r="D276" s="91" t="s">
        <v>87</v>
      </c>
      <c r="E276" s="112" t="s">
        <v>88</v>
      </c>
      <c r="F276" s="92" t="s">
        <v>55</v>
      </c>
      <c r="G276" s="144" t="s">
        <v>481</v>
      </c>
      <c r="H276" s="139" t="s">
        <v>482</v>
      </c>
      <c r="I276" s="107" t="s">
        <v>38</v>
      </c>
      <c r="J276" s="107"/>
      <c r="K276" s="100" t="s">
        <v>483</v>
      </c>
      <c r="L276" s="100"/>
      <c r="M276" s="95" t="s">
        <v>42</v>
      </c>
      <c r="N276" s="96" t="s">
        <v>42</v>
      </c>
      <c r="O276" s="96" t="s">
        <v>42</v>
      </c>
      <c r="P276" s="96" t="s">
        <v>42</v>
      </c>
      <c r="Q276" s="95" t="s">
        <v>42</v>
      </c>
      <c r="R276" s="95" t="s">
        <v>42</v>
      </c>
      <c r="S276" s="111" t="s">
        <v>188</v>
      </c>
    </row>
    <row r="277" spans="1:19" ht="30" customHeight="1" x14ac:dyDescent="0.35">
      <c r="A277" s="105" t="s">
        <v>426</v>
      </c>
      <c r="B277" s="109"/>
      <c r="C277" s="100"/>
      <c r="D277" s="91" t="s">
        <v>456</v>
      </c>
      <c r="E277" s="148" t="s">
        <v>457</v>
      </c>
      <c r="F277" s="92" t="s">
        <v>55</v>
      </c>
      <c r="G277" s="144" t="s">
        <v>484</v>
      </c>
      <c r="H277" s="100" t="s">
        <v>485</v>
      </c>
      <c r="I277" s="107" t="s">
        <v>38</v>
      </c>
      <c r="J277" s="107"/>
      <c r="K277" s="100" t="s">
        <v>486</v>
      </c>
      <c r="L277" s="100" t="s">
        <v>487</v>
      </c>
      <c r="M277" s="95" t="s">
        <v>42</v>
      </c>
      <c r="N277" s="96" t="s">
        <v>42</v>
      </c>
      <c r="O277" s="96" t="s">
        <v>42</v>
      </c>
      <c r="P277" s="96" t="s">
        <v>42</v>
      </c>
      <c r="Q277" s="95" t="s">
        <v>113</v>
      </c>
      <c r="R277" s="95" t="s">
        <v>42</v>
      </c>
      <c r="S277" s="114">
        <f>'[1]KFT2025-1 REQUIREMENTS'!V190</f>
        <v>1</v>
      </c>
    </row>
    <row r="278" spans="1:19" ht="38.25" customHeight="1" x14ac:dyDescent="0.35">
      <c r="A278" s="105" t="s">
        <v>426</v>
      </c>
      <c r="B278" s="109"/>
      <c r="C278" s="100"/>
      <c r="D278" s="91" t="s">
        <v>182</v>
      </c>
      <c r="E278" s="110" t="s">
        <v>183</v>
      </c>
      <c r="F278" s="92" t="s">
        <v>55</v>
      </c>
      <c r="G278" s="144" t="s">
        <v>488</v>
      </c>
      <c r="H278" s="100" t="s">
        <v>489</v>
      </c>
      <c r="I278" s="107" t="s">
        <v>64</v>
      </c>
      <c r="J278" s="107"/>
      <c r="K278" s="100" t="s">
        <v>490</v>
      </c>
      <c r="L278" s="109" t="s">
        <v>187</v>
      </c>
      <c r="M278" s="115" t="s">
        <v>42</v>
      </c>
      <c r="N278" s="116" t="s">
        <v>42</v>
      </c>
      <c r="O278" s="116" t="s">
        <v>42</v>
      </c>
      <c r="P278" s="116" t="s">
        <v>42</v>
      </c>
      <c r="Q278" s="115" t="s">
        <v>113</v>
      </c>
      <c r="R278" s="115" t="s">
        <v>42</v>
      </c>
      <c r="S278" s="117" t="s">
        <v>188</v>
      </c>
    </row>
    <row r="279" spans="1:19" ht="30" customHeight="1" x14ac:dyDescent="0.35">
      <c r="A279" s="105" t="s">
        <v>426</v>
      </c>
      <c r="B279" s="118" t="s">
        <v>491</v>
      </c>
      <c r="C279" s="100"/>
      <c r="D279" s="91" t="s">
        <v>87</v>
      </c>
      <c r="E279" s="112" t="s">
        <v>88</v>
      </c>
      <c r="F279" s="92" t="s">
        <v>55</v>
      </c>
      <c r="G279" s="144" t="s">
        <v>492</v>
      </c>
      <c r="H279" s="100" t="s">
        <v>493</v>
      </c>
      <c r="I279" s="107" t="s">
        <v>38</v>
      </c>
      <c r="J279" s="107"/>
      <c r="K279" s="100" t="s">
        <v>494</v>
      </c>
      <c r="L279" s="109" t="s">
        <v>193</v>
      </c>
      <c r="M279" s="115" t="s">
        <v>42</v>
      </c>
      <c r="N279" s="116" t="s">
        <v>42</v>
      </c>
      <c r="O279" s="116" t="s">
        <v>42</v>
      </c>
      <c r="P279" s="116" t="s">
        <v>42</v>
      </c>
      <c r="Q279" s="115" t="s">
        <v>113</v>
      </c>
      <c r="R279" s="115" t="s">
        <v>42</v>
      </c>
      <c r="S279" s="134" t="s">
        <v>188</v>
      </c>
    </row>
    <row r="280" spans="1:19" ht="30" customHeight="1" x14ac:dyDescent="0.35">
      <c r="A280" s="105"/>
      <c r="B280" s="84" t="s">
        <v>425</v>
      </c>
      <c r="C280" s="85"/>
      <c r="D280" s="85"/>
      <c r="E280" s="85"/>
      <c r="F280" s="85"/>
      <c r="G280" s="85"/>
      <c r="H280" s="85"/>
      <c r="I280" s="85"/>
      <c r="J280" s="85"/>
      <c r="K280" s="85"/>
      <c r="L280" s="85"/>
      <c r="M280" s="85"/>
      <c r="N280" s="85"/>
      <c r="O280" s="85"/>
      <c r="P280" s="85"/>
      <c r="Q280" s="85"/>
      <c r="R280" s="86"/>
      <c r="S280" s="87"/>
    </row>
    <row r="281" spans="1:19" ht="30" customHeight="1" x14ac:dyDescent="0.35">
      <c r="A281" s="105" t="s">
        <v>495</v>
      </c>
      <c r="B281" s="118" t="s">
        <v>427</v>
      </c>
      <c r="C281" s="141"/>
      <c r="D281" s="91" t="s">
        <v>99</v>
      </c>
      <c r="E281" s="106" t="s">
        <v>61</v>
      </c>
      <c r="F281" s="92" t="s">
        <v>55</v>
      </c>
      <c r="G281" s="102" t="s">
        <v>428</v>
      </c>
      <c r="H281" s="100" t="s">
        <v>429</v>
      </c>
      <c r="I281" s="107" t="s">
        <v>64</v>
      </c>
      <c r="J281" s="107"/>
      <c r="K281" s="100" t="s">
        <v>430</v>
      </c>
      <c r="L281" s="100"/>
      <c r="M281" s="95" t="s">
        <v>42</v>
      </c>
      <c r="N281" s="96" t="s">
        <v>42</v>
      </c>
      <c r="O281" s="96" t="s">
        <v>42</v>
      </c>
      <c r="P281" s="96" t="s">
        <v>42</v>
      </c>
      <c r="Q281" s="95" t="s">
        <v>42</v>
      </c>
      <c r="R281" s="95" t="s">
        <v>42</v>
      </c>
      <c r="S281" s="114" t="str">
        <f>'[1]KFT2025-1 REQUIREMENTS'!W172</f>
        <v>Kingfisher Trust 2025-1 Fixed Swap</v>
      </c>
    </row>
    <row r="282" spans="1:19" ht="30" customHeight="1" x14ac:dyDescent="0.35">
      <c r="A282" s="105" t="s">
        <v>495</v>
      </c>
      <c r="B282" s="118"/>
      <c r="C282" s="141"/>
      <c r="D282" s="91" t="s">
        <v>99</v>
      </c>
      <c r="E282" s="106" t="s">
        <v>61</v>
      </c>
      <c r="F282" s="92" t="s">
        <v>35</v>
      </c>
      <c r="G282" s="102" t="s">
        <v>431</v>
      </c>
      <c r="H282" s="100" t="s">
        <v>432</v>
      </c>
      <c r="I282" s="107" t="s">
        <v>64</v>
      </c>
      <c r="J282" s="107"/>
      <c r="K282" s="100" t="s">
        <v>433</v>
      </c>
      <c r="L282" s="100" t="s">
        <v>434</v>
      </c>
      <c r="M282" s="95" t="s">
        <v>42</v>
      </c>
      <c r="N282" s="96" t="s">
        <v>42</v>
      </c>
      <c r="O282" s="96" t="s">
        <v>42</v>
      </c>
      <c r="P282" s="96" t="s">
        <v>42</v>
      </c>
      <c r="Q282" s="95" t="s">
        <v>42</v>
      </c>
      <c r="R282" s="95" t="s">
        <v>42</v>
      </c>
      <c r="S282" s="114" t="str">
        <f>'[1]KFT2025-1 REQUIREMENTS'!W173</f>
        <v>Fixed-for-Floating Swap</v>
      </c>
    </row>
    <row r="283" spans="1:19" ht="30" customHeight="1" x14ac:dyDescent="0.35">
      <c r="A283" s="105" t="s">
        <v>495</v>
      </c>
      <c r="B283" s="118"/>
      <c r="C283" s="141" t="s">
        <v>124</v>
      </c>
      <c r="D283" s="91" t="s">
        <v>99</v>
      </c>
      <c r="E283" s="106" t="s">
        <v>61</v>
      </c>
      <c r="F283" s="106" t="s">
        <v>43</v>
      </c>
      <c r="G283" s="143" t="s">
        <v>435</v>
      </c>
      <c r="H283" s="123" t="s">
        <v>126</v>
      </c>
      <c r="I283" s="107" t="s">
        <v>64</v>
      </c>
      <c r="J283" s="107"/>
      <c r="K283" s="100" t="s">
        <v>436</v>
      </c>
      <c r="L283" s="100"/>
      <c r="M283" s="95" t="s">
        <v>42</v>
      </c>
      <c r="N283" s="96" t="s">
        <v>42</v>
      </c>
      <c r="O283" s="96" t="s">
        <v>42</v>
      </c>
      <c r="P283" s="96" t="s">
        <v>42</v>
      </c>
      <c r="Q283" s="95" t="s">
        <v>42</v>
      </c>
      <c r="R283" s="95" t="s">
        <v>42</v>
      </c>
      <c r="S283" s="114" t="str">
        <f>'[1]KFT2025-1 REQUIREMENTS'!W174</f>
        <v>Australia and New Zealand Banking Group Limited</v>
      </c>
    </row>
    <row r="284" spans="1:19" ht="30" customHeight="1" x14ac:dyDescent="0.35">
      <c r="A284" s="105" t="s">
        <v>495</v>
      </c>
      <c r="B284" s="118"/>
      <c r="C284" s="122" t="s">
        <v>124</v>
      </c>
      <c r="D284" s="91" t="s">
        <v>128</v>
      </c>
      <c r="E284" s="107" t="s">
        <v>129</v>
      </c>
      <c r="F284" s="106" t="s">
        <v>43</v>
      </c>
      <c r="G284" s="102" t="s">
        <v>437</v>
      </c>
      <c r="H284" s="123" t="s">
        <v>131</v>
      </c>
      <c r="I284" s="107" t="s">
        <v>64</v>
      </c>
      <c r="J284" s="107"/>
      <c r="K284" s="100" t="s">
        <v>438</v>
      </c>
      <c r="L284" s="100" t="s">
        <v>133</v>
      </c>
      <c r="M284" s="115" t="s">
        <v>42</v>
      </c>
      <c r="N284" s="116" t="s">
        <v>42</v>
      </c>
      <c r="O284" s="116" t="s">
        <v>42</v>
      </c>
      <c r="P284" s="116" t="s">
        <v>42</v>
      </c>
      <c r="Q284" s="115" t="s">
        <v>113</v>
      </c>
      <c r="R284" s="115" t="s">
        <v>42</v>
      </c>
      <c r="S284" s="117" t="str">
        <f>'[1]KFT2025-1 REQUIREMENTS'!W175</f>
        <v>11005357522</v>
      </c>
    </row>
    <row r="285" spans="1:19" ht="30" customHeight="1" x14ac:dyDescent="0.35">
      <c r="A285" s="105" t="s">
        <v>495</v>
      </c>
      <c r="B285" s="118"/>
      <c r="C285" s="122" t="s">
        <v>124</v>
      </c>
      <c r="D285" s="91" t="s">
        <v>99</v>
      </c>
      <c r="E285" s="106" t="s">
        <v>61</v>
      </c>
      <c r="F285" s="92" t="s">
        <v>55</v>
      </c>
      <c r="G285" s="102" t="s">
        <v>439</v>
      </c>
      <c r="H285" s="123" t="s">
        <v>135</v>
      </c>
      <c r="I285" s="107" t="s">
        <v>64</v>
      </c>
      <c r="J285" s="107"/>
      <c r="K285" s="100" t="s">
        <v>440</v>
      </c>
      <c r="L285" s="109" t="s">
        <v>137</v>
      </c>
      <c r="M285" s="115" t="s">
        <v>42</v>
      </c>
      <c r="N285" s="116" t="s">
        <v>42</v>
      </c>
      <c r="O285" s="116" t="s">
        <v>42</v>
      </c>
      <c r="P285" s="116" t="s">
        <v>42</v>
      </c>
      <c r="Q285" s="115" t="s">
        <v>113</v>
      </c>
      <c r="R285" s="115" t="s">
        <v>42</v>
      </c>
      <c r="S285" s="117" t="str">
        <f>'[1]KFT2025-1 REQUIREMENTS'!W176</f>
        <v>ND5</v>
      </c>
    </row>
    <row r="286" spans="1:19" ht="30" customHeight="1" x14ac:dyDescent="0.35">
      <c r="A286" s="105" t="s">
        <v>495</v>
      </c>
      <c r="B286" s="118"/>
      <c r="C286" s="122" t="s">
        <v>124</v>
      </c>
      <c r="D286" s="91" t="s">
        <v>99</v>
      </c>
      <c r="E286" s="106" t="s">
        <v>61</v>
      </c>
      <c r="F286" s="92" t="s">
        <v>55</v>
      </c>
      <c r="G286" s="102" t="s">
        <v>441</v>
      </c>
      <c r="H286" s="123" t="s">
        <v>139</v>
      </c>
      <c r="I286" s="107" t="s">
        <v>64</v>
      </c>
      <c r="J286" s="107"/>
      <c r="K286" s="100" t="s">
        <v>442</v>
      </c>
      <c r="L286" s="109" t="s">
        <v>141</v>
      </c>
      <c r="M286" s="115" t="s">
        <v>42</v>
      </c>
      <c r="N286" s="116" t="s">
        <v>42</v>
      </c>
      <c r="O286" s="116" t="s">
        <v>42</v>
      </c>
      <c r="P286" s="116" t="s">
        <v>42</v>
      </c>
      <c r="Q286" s="115" t="s">
        <v>113</v>
      </c>
      <c r="R286" s="115" t="s">
        <v>42</v>
      </c>
      <c r="S286" s="117" t="str">
        <f>'[1]KFT2025-1 REQUIREMENTS'!W177</f>
        <v>ND5</v>
      </c>
    </row>
    <row r="287" spans="1:19" ht="30" customHeight="1" x14ac:dyDescent="0.35">
      <c r="A287" s="105" t="s">
        <v>495</v>
      </c>
      <c r="B287" s="118"/>
      <c r="C287" s="141" t="s">
        <v>179</v>
      </c>
      <c r="D287" s="91" t="s">
        <v>71</v>
      </c>
      <c r="E287" s="106" t="s">
        <v>72</v>
      </c>
      <c r="F287" s="92" t="s">
        <v>55</v>
      </c>
      <c r="G287" s="102" t="s">
        <v>443</v>
      </c>
      <c r="H287" s="123" t="s">
        <v>144</v>
      </c>
      <c r="I287" s="107" t="s">
        <v>64</v>
      </c>
      <c r="J287" s="107"/>
      <c r="K287" s="100" t="s">
        <v>444</v>
      </c>
      <c r="L287" s="109" t="s">
        <v>146</v>
      </c>
      <c r="M287" s="115" t="s">
        <v>42</v>
      </c>
      <c r="N287" s="116" t="s">
        <v>42</v>
      </c>
      <c r="O287" s="116" t="s">
        <v>42</v>
      </c>
      <c r="P287" s="116" t="s">
        <v>42</v>
      </c>
      <c r="Q287" s="115" t="s">
        <v>113</v>
      </c>
      <c r="R287" s="115" t="s">
        <v>42</v>
      </c>
      <c r="S287" s="117" t="str">
        <f>'[1]KFT2025-1 REQUIREMENTS'!W178</f>
        <v>ND5</v>
      </c>
    </row>
    <row r="288" spans="1:19" ht="30" customHeight="1" x14ac:dyDescent="0.35">
      <c r="A288" s="105" t="s">
        <v>495</v>
      </c>
      <c r="B288" s="118"/>
      <c r="C288" s="141"/>
      <c r="D288" s="91" t="s">
        <v>87</v>
      </c>
      <c r="E288" s="106" t="s">
        <v>88</v>
      </c>
      <c r="F288" s="107" t="s">
        <v>43</v>
      </c>
      <c r="G288" s="144" t="s">
        <v>445</v>
      </c>
      <c r="H288" s="131" t="s">
        <v>446</v>
      </c>
      <c r="I288" s="107" t="s">
        <v>38</v>
      </c>
      <c r="J288" s="107"/>
      <c r="K288" s="100" t="s">
        <v>447</v>
      </c>
      <c r="L288" s="100" t="s">
        <v>448</v>
      </c>
      <c r="M288" s="95" t="s">
        <v>42</v>
      </c>
      <c r="N288" s="96" t="s">
        <v>42</v>
      </c>
      <c r="O288" s="96" t="s">
        <v>42</v>
      </c>
      <c r="P288" s="96" t="s">
        <v>42</v>
      </c>
      <c r="Q288" s="95" t="s">
        <v>42</v>
      </c>
      <c r="R288" s="95" t="s">
        <v>42</v>
      </c>
      <c r="S288" s="111">
        <f>'[1]KFT2025-1 REQUIREMENTS'!W179</f>
        <v>32046444.899999999</v>
      </c>
    </row>
    <row r="289" spans="1:19" ht="30" customHeight="1" x14ac:dyDescent="0.35">
      <c r="A289" s="105" t="s">
        <v>495</v>
      </c>
      <c r="B289" s="109"/>
      <c r="C289" s="100"/>
      <c r="D289" s="91" t="s">
        <v>182</v>
      </c>
      <c r="E289" s="110" t="s">
        <v>183</v>
      </c>
      <c r="F289" s="92" t="s">
        <v>55</v>
      </c>
      <c r="G289" s="144" t="s">
        <v>449</v>
      </c>
      <c r="H289" s="100" t="s">
        <v>450</v>
      </c>
      <c r="I289" s="107" t="s">
        <v>64</v>
      </c>
      <c r="J289" s="107"/>
      <c r="K289" s="100" t="s">
        <v>451</v>
      </c>
      <c r="L289" s="100" t="s">
        <v>209</v>
      </c>
      <c r="M289" s="95" t="s">
        <v>42</v>
      </c>
      <c r="N289" s="96" t="s">
        <v>42</v>
      </c>
      <c r="O289" s="96" t="s">
        <v>42</v>
      </c>
      <c r="P289" s="96" t="s">
        <v>42</v>
      </c>
      <c r="Q289" s="95" t="s">
        <v>42</v>
      </c>
      <c r="R289" s="95" t="s">
        <v>42</v>
      </c>
      <c r="S289" s="114" t="str">
        <f>'[1]KFT2025-1 REQUIREMENTS'!W180</f>
        <v>AUD</v>
      </c>
    </row>
    <row r="290" spans="1:19" ht="30" customHeight="1" x14ac:dyDescent="0.35">
      <c r="A290" s="105" t="s">
        <v>495</v>
      </c>
      <c r="B290" s="109"/>
      <c r="C290" s="145"/>
      <c r="D290" s="91" t="s">
        <v>99</v>
      </c>
      <c r="E290" s="106" t="s">
        <v>61</v>
      </c>
      <c r="F290" s="92" t="s">
        <v>55</v>
      </c>
      <c r="G290" s="144" t="s">
        <v>452</v>
      </c>
      <c r="H290" s="139" t="s">
        <v>453</v>
      </c>
      <c r="I290" s="107" t="s">
        <v>64</v>
      </c>
      <c r="J290" s="107"/>
      <c r="K290" s="100" t="s">
        <v>454</v>
      </c>
      <c r="L290" s="100" t="s">
        <v>455</v>
      </c>
      <c r="M290" s="115" t="s">
        <v>42</v>
      </c>
      <c r="N290" s="116" t="s">
        <v>42</v>
      </c>
      <c r="O290" s="116" t="s">
        <v>42</v>
      </c>
      <c r="P290" s="116" t="s">
        <v>42</v>
      </c>
      <c r="Q290" s="115" t="s">
        <v>113</v>
      </c>
      <c r="R290" s="115" t="s">
        <v>42</v>
      </c>
      <c r="S290" s="117" t="str">
        <f>'[1]KFT2025-1 REQUIREMENTS'!W181</f>
        <v>ND5</v>
      </c>
    </row>
    <row r="291" spans="1:19" ht="30" customHeight="1" x14ac:dyDescent="0.35">
      <c r="A291" s="105" t="s">
        <v>495</v>
      </c>
      <c r="B291" s="109"/>
      <c r="C291" s="145"/>
      <c r="D291" s="91" t="s">
        <v>456</v>
      </c>
      <c r="E291" s="146" t="s">
        <v>457</v>
      </c>
      <c r="F291" s="92" t="s">
        <v>55</v>
      </c>
      <c r="G291" s="144" t="s">
        <v>458</v>
      </c>
      <c r="H291" s="139" t="s">
        <v>459</v>
      </c>
      <c r="I291" s="107" t="s">
        <v>38</v>
      </c>
      <c r="J291" s="107"/>
      <c r="K291" s="100" t="s">
        <v>460</v>
      </c>
      <c r="L291" s="100" t="s">
        <v>461</v>
      </c>
      <c r="M291" s="115" t="s">
        <v>42</v>
      </c>
      <c r="N291" s="116" t="s">
        <v>42</v>
      </c>
      <c r="O291" s="116" t="s">
        <v>42</v>
      </c>
      <c r="P291" s="116" t="s">
        <v>42</v>
      </c>
      <c r="Q291" s="115" t="s">
        <v>113</v>
      </c>
      <c r="R291" s="115" t="s">
        <v>42</v>
      </c>
      <c r="S291" s="117" t="str">
        <f>'[1]KFT2025-1 REQUIREMENTS'!W182</f>
        <v>ND5</v>
      </c>
    </row>
    <row r="292" spans="1:19" ht="30" customHeight="1" x14ac:dyDescent="0.35">
      <c r="A292" s="105" t="s">
        <v>495</v>
      </c>
      <c r="B292" s="109"/>
      <c r="C292" s="145"/>
      <c r="D292" s="91" t="s">
        <v>456</v>
      </c>
      <c r="E292" s="147" t="s">
        <v>457</v>
      </c>
      <c r="F292" s="92" t="s">
        <v>55</v>
      </c>
      <c r="G292" s="144" t="s">
        <v>462</v>
      </c>
      <c r="H292" s="139" t="s">
        <v>463</v>
      </c>
      <c r="I292" s="107" t="s">
        <v>38</v>
      </c>
      <c r="J292" s="107"/>
      <c r="K292" s="100" t="s">
        <v>464</v>
      </c>
      <c r="L292" s="100" t="s">
        <v>465</v>
      </c>
      <c r="M292" s="95" t="s">
        <v>42</v>
      </c>
      <c r="N292" s="96" t="s">
        <v>42</v>
      </c>
      <c r="O292" s="96" t="s">
        <v>42</v>
      </c>
      <c r="P292" s="96" t="s">
        <v>42</v>
      </c>
      <c r="Q292" s="95" t="s">
        <v>42</v>
      </c>
      <c r="R292" s="95" t="s">
        <v>42</v>
      </c>
      <c r="S292" s="114" t="s">
        <v>188</v>
      </c>
    </row>
    <row r="293" spans="1:19" ht="30" customHeight="1" x14ac:dyDescent="0.35">
      <c r="A293" s="105" t="s">
        <v>495</v>
      </c>
      <c r="B293" s="109"/>
      <c r="C293" s="145"/>
      <c r="D293" s="91" t="s">
        <v>87</v>
      </c>
      <c r="E293" s="112" t="s">
        <v>88</v>
      </c>
      <c r="F293" s="92" t="s">
        <v>55</v>
      </c>
      <c r="G293" s="144" t="s">
        <v>466</v>
      </c>
      <c r="H293" s="139" t="s">
        <v>467</v>
      </c>
      <c r="I293" s="107" t="s">
        <v>38</v>
      </c>
      <c r="J293" s="107"/>
      <c r="K293" s="100" t="s">
        <v>468</v>
      </c>
      <c r="L293" s="100"/>
      <c r="M293" s="95" t="s">
        <v>42</v>
      </c>
      <c r="N293" s="96" t="s">
        <v>42</v>
      </c>
      <c r="O293" s="96" t="s">
        <v>42</v>
      </c>
      <c r="P293" s="96" t="s">
        <v>42</v>
      </c>
      <c r="Q293" s="95" t="s">
        <v>42</v>
      </c>
      <c r="R293" s="95" t="s">
        <v>42</v>
      </c>
      <c r="S293" s="111" t="s">
        <v>188</v>
      </c>
    </row>
    <row r="294" spans="1:19" ht="30" customHeight="1" x14ac:dyDescent="0.35">
      <c r="A294" s="105" t="s">
        <v>495</v>
      </c>
      <c r="B294" s="109"/>
      <c r="C294" s="100"/>
      <c r="D294" s="91" t="s">
        <v>182</v>
      </c>
      <c r="E294" s="110" t="s">
        <v>183</v>
      </c>
      <c r="F294" s="92" t="s">
        <v>55</v>
      </c>
      <c r="G294" s="144" t="s">
        <v>469</v>
      </c>
      <c r="H294" s="100" t="s">
        <v>470</v>
      </c>
      <c r="I294" s="107" t="s">
        <v>64</v>
      </c>
      <c r="J294" s="107"/>
      <c r="K294" s="100" t="s">
        <v>471</v>
      </c>
      <c r="L294" s="100" t="s">
        <v>209</v>
      </c>
      <c r="M294" s="95" t="s">
        <v>42</v>
      </c>
      <c r="N294" s="96" t="s">
        <v>42</v>
      </c>
      <c r="O294" s="96" t="s">
        <v>42</v>
      </c>
      <c r="P294" s="96" t="s">
        <v>42</v>
      </c>
      <c r="Q294" s="95" t="s">
        <v>42</v>
      </c>
      <c r="R294" s="95" t="s">
        <v>42</v>
      </c>
      <c r="S294" s="114" t="str">
        <f>'[1]KFT2025-1 REQUIREMENTS'!W185</f>
        <v>AUD</v>
      </c>
    </row>
    <row r="295" spans="1:19" ht="30" customHeight="1" x14ac:dyDescent="0.35">
      <c r="A295" s="105" t="s">
        <v>495</v>
      </c>
      <c r="B295" s="109"/>
      <c r="C295" s="145"/>
      <c r="D295" s="91" t="s">
        <v>99</v>
      </c>
      <c r="E295" s="106" t="s">
        <v>61</v>
      </c>
      <c r="F295" s="92" t="s">
        <v>55</v>
      </c>
      <c r="G295" s="144" t="s">
        <v>472</v>
      </c>
      <c r="H295" s="139" t="s">
        <v>473</v>
      </c>
      <c r="I295" s="107" t="s">
        <v>64</v>
      </c>
      <c r="J295" s="107"/>
      <c r="K295" s="100" t="s">
        <v>474</v>
      </c>
      <c r="L295" s="100" t="s">
        <v>475</v>
      </c>
      <c r="M295" s="115" t="s">
        <v>42</v>
      </c>
      <c r="N295" s="116" t="s">
        <v>42</v>
      </c>
      <c r="O295" s="116" t="s">
        <v>42</v>
      </c>
      <c r="P295" s="116" t="s">
        <v>42</v>
      </c>
      <c r="Q295" s="115" t="s">
        <v>113</v>
      </c>
      <c r="R295" s="115" t="s">
        <v>42</v>
      </c>
      <c r="S295" s="117" t="str">
        <f>'[1]KFT2025-1 REQUIREMENTS'!W186</f>
        <v>BBSW1M</v>
      </c>
    </row>
    <row r="296" spans="1:19" ht="30" customHeight="1" x14ac:dyDescent="0.35">
      <c r="A296" s="105" t="s">
        <v>495</v>
      </c>
      <c r="B296" s="109"/>
      <c r="C296" s="145"/>
      <c r="D296" s="91" t="s">
        <v>456</v>
      </c>
      <c r="E296" s="146" t="s">
        <v>457</v>
      </c>
      <c r="F296" s="92" t="s">
        <v>55</v>
      </c>
      <c r="G296" s="144" t="s">
        <v>476</v>
      </c>
      <c r="H296" s="139" t="s">
        <v>477</v>
      </c>
      <c r="I296" s="107" t="s">
        <v>38</v>
      </c>
      <c r="J296" s="107"/>
      <c r="K296" s="100" t="s">
        <v>478</v>
      </c>
      <c r="L296" s="100" t="s">
        <v>461</v>
      </c>
      <c r="M296" s="115" t="s">
        <v>42</v>
      </c>
      <c r="N296" s="116" t="s">
        <v>42</v>
      </c>
      <c r="O296" s="116" t="s">
        <v>42</v>
      </c>
      <c r="P296" s="116" t="s">
        <v>42</v>
      </c>
      <c r="Q296" s="115" t="s">
        <v>113</v>
      </c>
      <c r="R296" s="115" t="s">
        <v>42</v>
      </c>
      <c r="S296" s="117">
        <f>'[1]KFT2025-1 REQUIREMENTS'!W187</f>
        <v>4.3075000000000001</v>
      </c>
    </row>
    <row r="297" spans="1:19" ht="30" customHeight="1" x14ac:dyDescent="0.35">
      <c r="A297" s="105" t="s">
        <v>495</v>
      </c>
      <c r="B297" s="109"/>
      <c r="C297" s="145"/>
      <c r="D297" s="91" t="s">
        <v>456</v>
      </c>
      <c r="E297" s="147" t="s">
        <v>457</v>
      </c>
      <c r="F297" s="92" t="s">
        <v>55</v>
      </c>
      <c r="G297" s="144" t="s">
        <v>479</v>
      </c>
      <c r="H297" s="139" t="s">
        <v>480</v>
      </c>
      <c r="I297" s="107" t="s">
        <v>38</v>
      </c>
      <c r="J297" s="107"/>
      <c r="K297" s="100" t="s">
        <v>464</v>
      </c>
      <c r="L297" s="100" t="s">
        <v>465</v>
      </c>
      <c r="M297" s="95" t="s">
        <v>42</v>
      </c>
      <c r="N297" s="96" t="s">
        <v>42</v>
      </c>
      <c r="O297" s="96" t="s">
        <v>42</v>
      </c>
      <c r="P297" s="96" t="s">
        <v>42</v>
      </c>
      <c r="Q297" s="95" t="s">
        <v>42</v>
      </c>
      <c r="R297" s="95" t="s">
        <v>42</v>
      </c>
      <c r="S297" s="114" t="s">
        <v>188</v>
      </c>
    </row>
    <row r="298" spans="1:19" ht="30" customHeight="1" x14ac:dyDescent="0.35">
      <c r="A298" s="105" t="s">
        <v>495</v>
      </c>
      <c r="B298" s="109"/>
      <c r="C298" s="145"/>
      <c r="D298" s="91" t="s">
        <v>87</v>
      </c>
      <c r="E298" s="112" t="s">
        <v>88</v>
      </c>
      <c r="F298" s="92" t="s">
        <v>55</v>
      </c>
      <c r="G298" s="144" t="s">
        <v>481</v>
      </c>
      <c r="H298" s="139" t="s">
        <v>482</v>
      </c>
      <c r="I298" s="107" t="s">
        <v>38</v>
      </c>
      <c r="J298" s="107"/>
      <c r="K298" s="100" t="s">
        <v>483</v>
      </c>
      <c r="L298" s="100"/>
      <c r="M298" s="95" t="s">
        <v>42</v>
      </c>
      <c r="N298" s="96" t="s">
        <v>42</v>
      </c>
      <c r="O298" s="96" t="s">
        <v>42</v>
      </c>
      <c r="P298" s="96" t="s">
        <v>42</v>
      </c>
      <c r="Q298" s="95" t="s">
        <v>42</v>
      </c>
      <c r="R298" s="95" t="s">
        <v>42</v>
      </c>
      <c r="S298" s="111" t="s">
        <v>188</v>
      </c>
    </row>
    <row r="299" spans="1:19" ht="30" customHeight="1" x14ac:dyDescent="0.35">
      <c r="A299" s="105" t="s">
        <v>495</v>
      </c>
      <c r="B299" s="109"/>
      <c r="C299" s="100"/>
      <c r="D299" s="91" t="s">
        <v>456</v>
      </c>
      <c r="E299" s="148" t="s">
        <v>457</v>
      </c>
      <c r="F299" s="92" t="s">
        <v>55</v>
      </c>
      <c r="G299" s="144" t="s">
        <v>484</v>
      </c>
      <c r="H299" s="100" t="s">
        <v>485</v>
      </c>
      <c r="I299" s="107" t="s">
        <v>38</v>
      </c>
      <c r="J299" s="107"/>
      <c r="K299" s="100" t="s">
        <v>486</v>
      </c>
      <c r="L299" s="100" t="s">
        <v>487</v>
      </c>
      <c r="M299" s="95" t="s">
        <v>42</v>
      </c>
      <c r="N299" s="96" t="s">
        <v>42</v>
      </c>
      <c r="O299" s="96" t="s">
        <v>42</v>
      </c>
      <c r="P299" s="96" t="s">
        <v>42</v>
      </c>
      <c r="Q299" s="95" t="s">
        <v>113</v>
      </c>
      <c r="R299" s="95" t="s">
        <v>42</v>
      </c>
      <c r="S299" s="114">
        <f>'[1]KFT2025-1 REQUIREMENTS'!W190</f>
        <v>1</v>
      </c>
    </row>
    <row r="300" spans="1:19" ht="30" customHeight="1" x14ac:dyDescent="0.35">
      <c r="A300" s="105" t="s">
        <v>495</v>
      </c>
      <c r="B300" s="109"/>
      <c r="C300" s="100"/>
      <c r="D300" s="91" t="s">
        <v>182</v>
      </c>
      <c r="E300" s="110" t="s">
        <v>183</v>
      </c>
      <c r="F300" s="92" t="s">
        <v>55</v>
      </c>
      <c r="G300" s="144" t="s">
        <v>488</v>
      </c>
      <c r="H300" s="100" t="s">
        <v>489</v>
      </c>
      <c r="I300" s="107" t="s">
        <v>64</v>
      </c>
      <c r="J300" s="107"/>
      <c r="K300" s="100" t="s">
        <v>490</v>
      </c>
      <c r="L300" s="109" t="s">
        <v>187</v>
      </c>
      <c r="M300" s="115" t="s">
        <v>42</v>
      </c>
      <c r="N300" s="116" t="s">
        <v>42</v>
      </c>
      <c r="O300" s="116" t="s">
        <v>42</v>
      </c>
      <c r="P300" s="116" t="s">
        <v>42</v>
      </c>
      <c r="Q300" s="115" t="s">
        <v>113</v>
      </c>
      <c r="R300" s="115" t="s">
        <v>42</v>
      </c>
      <c r="S300" s="117" t="s">
        <v>188</v>
      </c>
    </row>
    <row r="301" spans="1:19" ht="30" customHeight="1" x14ac:dyDescent="0.35">
      <c r="A301" s="105" t="s">
        <v>495</v>
      </c>
      <c r="B301" s="118" t="s">
        <v>491</v>
      </c>
      <c r="C301" s="100"/>
      <c r="D301" s="91" t="s">
        <v>87</v>
      </c>
      <c r="E301" s="112" t="s">
        <v>88</v>
      </c>
      <c r="F301" s="92" t="s">
        <v>55</v>
      </c>
      <c r="G301" s="144" t="s">
        <v>492</v>
      </c>
      <c r="H301" s="100" t="s">
        <v>493</v>
      </c>
      <c r="I301" s="107" t="s">
        <v>38</v>
      </c>
      <c r="J301" s="107"/>
      <c r="K301" s="100" t="s">
        <v>494</v>
      </c>
      <c r="L301" s="109" t="s">
        <v>193</v>
      </c>
      <c r="M301" s="115" t="s">
        <v>42</v>
      </c>
      <c r="N301" s="116" t="s">
        <v>42</v>
      </c>
      <c r="O301" s="116" t="s">
        <v>42</v>
      </c>
      <c r="P301" s="116" t="s">
        <v>42</v>
      </c>
      <c r="Q301" s="115" t="s">
        <v>113</v>
      </c>
      <c r="R301" s="115" t="s">
        <v>42</v>
      </c>
      <c r="S301" s="134" t="s">
        <v>188</v>
      </c>
    </row>
    <row r="302" spans="1:19" ht="18" customHeight="1" x14ac:dyDescent="0.35">
      <c r="A302" s="105"/>
      <c r="B302" s="84" t="s">
        <v>496</v>
      </c>
      <c r="C302" s="85"/>
      <c r="D302" s="85"/>
      <c r="E302" s="85"/>
      <c r="F302" s="85"/>
      <c r="G302" s="85"/>
      <c r="H302" s="85"/>
      <c r="I302" s="85"/>
      <c r="J302" s="85"/>
      <c r="K302" s="85"/>
      <c r="L302" s="85"/>
      <c r="M302" s="85"/>
      <c r="N302" s="85"/>
      <c r="O302" s="85"/>
      <c r="P302" s="85"/>
      <c r="Q302" s="85"/>
      <c r="R302" s="86"/>
      <c r="S302" s="87"/>
    </row>
    <row r="303" spans="1:19" ht="30" customHeight="1" x14ac:dyDescent="0.35">
      <c r="A303" s="105"/>
      <c r="B303" s="118" t="s">
        <v>497</v>
      </c>
      <c r="C303" s="145"/>
      <c r="D303" s="91" t="s">
        <v>182</v>
      </c>
      <c r="E303" s="110" t="s">
        <v>183</v>
      </c>
      <c r="F303" s="92" t="s">
        <v>35</v>
      </c>
      <c r="G303" s="102" t="s">
        <v>498</v>
      </c>
      <c r="H303" s="109" t="s">
        <v>207</v>
      </c>
      <c r="I303" s="107" t="s">
        <v>64</v>
      </c>
      <c r="J303" s="107"/>
      <c r="K303" s="100" t="s">
        <v>499</v>
      </c>
      <c r="L303" s="100" t="s">
        <v>209</v>
      </c>
      <c r="M303" s="95" t="s">
        <v>42</v>
      </c>
      <c r="N303" s="96" t="s">
        <v>42</v>
      </c>
      <c r="O303" s="96" t="s">
        <v>42</v>
      </c>
      <c r="P303" s="96" t="s">
        <v>42</v>
      </c>
      <c r="Q303" s="95" t="s">
        <v>42</v>
      </c>
      <c r="R303" s="95" t="s">
        <v>42</v>
      </c>
      <c r="S303" s="114" t="str">
        <f>'[1]KFT2025-1 REQUIREMENTS'!V194</f>
        <v>AUD</v>
      </c>
    </row>
    <row r="304" spans="1:19" ht="60" customHeight="1" x14ac:dyDescent="0.35">
      <c r="A304" s="105"/>
      <c r="B304" s="100"/>
      <c r="C304" s="100"/>
      <c r="D304" s="91" t="s">
        <v>99</v>
      </c>
      <c r="E304" s="106" t="s">
        <v>61</v>
      </c>
      <c r="F304" s="92" t="s">
        <v>55</v>
      </c>
      <c r="G304" s="102" t="s">
        <v>500</v>
      </c>
      <c r="H304" s="100" t="s">
        <v>501</v>
      </c>
      <c r="I304" s="107" t="s">
        <v>38</v>
      </c>
      <c r="J304" s="107"/>
      <c r="K304" s="100" t="s">
        <v>502</v>
      </c>
      <c r="L304" s="100" t="s">
        <v>455</v>
      </c>
      <c r="M304" s="115" t="s">
        <v>42</v>
      </c>
      <c r="N304" s="116" t="s">
        <v>42</v>
      </c>
      <c r="O304" s="116" t="s">
        <v>42</v>
      </c>
      <c r="P304" s="116" t="s">
        <v>42</v>
      </c>
      <c r="Q304" s="115" t="s">
        <v>113</v>
      </c>
      <c r="R304" s="115" t="s">
        <v>42</v>
      </c>
      <c r="S304" s="117" t="str">
        <f>'[1]KFT2025-1 REQUIREMENTS'!V195</f>
        <v>Standard Variable Rate</v>
      </c>
    </row>
    <row r="305" spans="1:19" ht="38.25" customHeight="1" x14ac:dyDescent="0.35">
      <c r="A305" s="105"/>
      <c r="B305" s="100"/>
      <c r="C305" s="100"/>
      <c r="D305" s="91" t="s">
        <v>456</v>
      </c>
      <c r="E305" s="107" t="s">
        <v>457</v>
      </c>
      <c r="F305" s="92" t="s">
        <v>55</v>
      </c>
      <c r="G305" s="102" t="s">
        <v>503</v>
      </c>
      <c r="H305" s="100" t="s">
        <v>504</v>
      </c>
      <c r="I305" s="107" t="s">
        <v>64</v>
      </c>
      <c r="J305" s="107"/>
      <c r="K305" s="100" t="s">
        <v>505</v>
      </c>
      <c r="L305" s="100" t="s">
        <v>506</v>
      </c>
      <c r="M305" s="115" t="s">
        <v>42</v>
      </c>
      <c r="N305" s="116" t="s">
        <v>42</v>
      </c>
      <c r="O305" s="116" t="s">
        <v>42</v>
      </c>
      <c r="P305" s="116" t="s">
        <v>42</v>
      </c>
      <c r="Q305" s="115" t="s">
        <v>113</v>
      </c>
      <c r="R305" s="115" t="s">
        <v>42</v>
      </c>
      <c r="S305" s="117">
        <f>'[1]KFT2025-1 REQUIREMENTS'!V196</f>
        <v>25</v>
      </c>
    </row>
    <row r="306" spans="1:19" ht="30" customHeight="1" x14ac:dyDescent="0.35">
      <c r="A306" s="105"/>
      <c r="B306" s="100"/>
      <c r="C306" s="100"/>
      <c r="D306" s="91" t="s">
        <v>87</v>
      </c>
      <c r="E306" s="112" t="s">
        <v>88</v>
      </c>
      <c r="F306" s="92" t="s">
        <v>55</v>
      </c>
      <c r="G306" s="102" t="s">
        <v>507</v>
      </c>
      <c r="H306" s="100" t="s">
        <v>508</v>
      </c>
      <c r="I306" s="107" t="s">
        <v>64</v>
      </c>
      <c r="J306" s="107"/>
      <c r="K306" s="100" t="s">
        <v>509</v>
      </c>
      <c r="L306" s="109" t="s">
        <v>510</v>
      </c>
      <c r="M306" s="115" t="s">
        <v>42</v>
      </c>
      <c r="N306" s="116" t="s">
        <v>42</v>
      </c>
      <c r="O306" s="116" t="s">
        <v>42</v>
      </c>
      <c r="P306" s="116" t="s">
        <v>42</v>
      </c>
      <c r="Q306" s="115" t="s">
        <v>42</v>
      </c>
      <c r="R306" s="115" t="s">
        <v>42</v>
      </c>
      <c r="S306" s="134">
        <f>'[1]KFT2025-1 REQUIREMENTS'!V197</f>
        <v>1499997770.97</v>
      </c>
    </row>
    <row r="307" spans="1:19" ht="30" customHeight="1" x14ac:dyDescent="0.35">
      <c r="A307" s="105"/>
      <c r="B307" s="100"/>
      <c r="C307" s="100"/>
      <c r="D307" s="91" t="s">
        <v>87</v>
      </c>
      <c r="E307" s="112" t="s">
        <v>88</v>
      </c>
      <c r="F307" s="92" t="s">
        <v>55</v>
      </c>
      <c r="G307" s="102" t="s">
        <v>511</v>
      </c>
      <c r="H307" s="100" t="s">
        <v>512</v>
      </c>
      <c r="I307" s="107" t="s">
        <v>38</v>
      </c>
      <c r="J307" s="107" t="s">
        <v>39</v>
      </c>
      <c r="K307" s="100" t="s">
        <v>513</v>
      </c>
      <c r="L307" s="100"/>
      <c r="M307" s="95" t="s">
        <v>42</v>
      </c>
      <c r="N307" s="96" t="s">
        <v>42</v>
      </c>
      <c r="O307" s="96" t="s">
        <v>42</v>
      </c>
      <c r="P307" s="96" t="s">
        <v>42</v>
      </c>
      <c r="Q307" s="95" t="s">
        <v>42</v>
      </c>
      <c r="R307" s="95" t="s">
        <v>42</v>
      </c>
      <c r="S307" s="111">
        <f>'[1]KFT2025-1 REQUIREMENTS'!V198</f>
        <v>1096552573.3</v>
      </c>
    </row>
    <row r="308" spans="1:19" ht="30" customHeight="1" x14ac:dyDescent="0.35">
      <c r="A308" s="105"/>
      <c r="B308" s="100"/>
      <c r="C308" s="100"/>
      <c r="D308" s="91" t="s">
        <v>87</v>
      </c>
      <c r="E308" s="112" t="s">
        <v>88</v>
      </c>
      <c r="F308" s="92" t="s">
        <v>55</v>
      </c>
      <c r="G308" s="102" t="s">
        <v>514</v>
      </c>
      <c r="H308" s="100" t="s">
        <v>515</v>
      </c>
      <c r="I308" s="107" t="s">
        <v>38</v>
      </c>
      <c r="J308" s="107" t="s">
        <v>39</v>
      </c>
      <c r="K308" s="100" t="s">
        <v>516</v>
      </c>
      <c r="L308" s="100" t="s">
        <v>517</v>
      </c>
      <c r="M308" s="95" t="s">
        <v>42</v>
      </c>
      <c r="N308" s="96" t="s">
        <v>42</v>
      </c>
      <c r="O308" s="96" t="s">
        <v>42</v>
      </c>
      <c r="P308" s="96" t="s">
        <v>42</v>
      </c>
      <c r="Q308" s="95" t="s">
        <v>42</v>
      </c>
      <c r="R308" s="95" t="s">
        <v>42</v>
      </c>
      <c r="S308" s="111">
        <f>'[1]KFT2025-1 REQUIREMENTS'!V199</f>
        <v>24139251.07</v>
      </c>
    </row>
    <row r="309" spans="1:19" ht="30" customHeight="1" x14ac:dyDescent="0.35">
      <c r="A309" s="105"/>
      <c r="B309" s="100"/>
      <c r="C309" s="100"/>
      <c r="D309" s="91" t="s">
        <v>87</v>
      </c>
      <c r="E309" s="112" t="s">
        <v>88</v>
      </c>
      <c r="F309" s="106" t="s">
        <v>35</v>
      </c>
      <c r="G309" s="102" t="s">
        <v>518</v>
      </c>
      <c r="H309" s="100" t="s">
        <v>519</v>
      </c>
      <c r="I309" s="107" t="s">
        <v>38</v>
      </c>
      <c r="J309" s="107" t="s">
        <v>39</v>
      </c>
      <c r="K309" s="100" t="s">
        <v>520</v>
      </c>
      <c r="L309" s="100"/>
      <c r="M309" s="95" t="s">
        <v>42</v>
      </c>
      <c r="N309" s="96" t="s">
        <v>42</v>
      </c>
      <c r="O309" s="96" t="s">
        <v>42</v>
      </c>
      <c r="P309" s="96" t="s">
        <v>42</v>
      </c>
      <c r="Q309" s="95" t="s">
        <v>42</v>
      </c>
      <c r="R309" s="95" t="s">
        <v>42</v>
      </c>
      <c r="S309" s="111">
        <f>'[1]KFT2025-1 REQUIREMENTS'!V200</f>
        <v>2471231.0699999998</v>
      </c>
    </row>
    <row r="310" spans="1:19" ht="30" customHeight="1" x14ac:dyDescent="0.35">
      <c r="A310" s="105"/>
      <c r="B310" s="100"/>
      <c r="C310" s="100"/>
      <c r="D310" s="91" t="s">
        <v>87</v>
      </c>
      <c r="E310" s="112" t="s">
        <v>88</v>
      </c>
      <c r="F310" s="92" t="s">
        <v>55</v>
      </c>
      <c r="G310" s="102" t="s">
        <v>521</v>
      </c>
      <c r="H310" s="100" t="s">
        <v>522</v>
      </c>
      <c r="I310" s="107" t="s">
        <v>38</v>
      </c>
      <c r="J310" s="107" t="s">
        <v>39</v>
      </c>
      <c r="K310" s="100" t="s">
        <v>523</v>
      </c>
      <c r="L310" s="109"/>
      <c r="M310" s="95" t="s">
        <v>42</v>
      </c>
      <c r="N310" s="96" t="s">
        <v>42</v>
      </c>
      <c r="O310" s="96" t="s">
        <v>42</v>
      </c>
      <c r="P310" s="96" t="s">
        <v>42</v>
      </c>
      <c r="Q310" s="95" t="s">
        <v>42</v>
      </c>
      <c r="R310" s="95" t="s">
        <v>42</v>
      </c>
      <c r="S310" s="111">
        <f>'[1]KFT2025-1 REQUIREMENTS'!V201</f>
        <v>6111203.7999999998</v>
      </c>
    </row>
    <row r="311" spans="1:19" ht="30" customHeight="1" x14ac:dyDescent="0.35">
      <c r="A311" s="105"/>
      <c r="B311" s="109"/>
      <c r="C311" s="100"/>
      <c r="D311" s="91" t="s">
        <v>87</v>
      </c>
      <c r="E311" s="112" t="s">
        <v>88</v>
      </c>
      <c r="F311" s="92" t="s">
        <v>55</v>
      </c>
      <c r="G311" s="102" t="s">
        <v>524</v>
      </c>
      <c r="H311" s="100" t="s">
        <v>525</v>
      </c>
      <c r="I311" s="107" t="s">
        <v>38</v>
      </c>
      <c r="J311" s="107" t="s">
        <v>39</v>
      </c>
      <c r="K311" s="100" t="s">
        <v>526</v>
      </c>
      <c r="L311" s="109"/>
      <c r="M311" s="95" t="s">
        <v>42</v>
      </c>
      <c r="N311" s="96" t="s">
        <v>42</v>
      </c>
      <c r="O311" s="96" t="s">
        <v>42</v>
      </c>
      <c r="P311" s="96" t="s">
        <v>42</v>
      </c>
      <c r="Q311" s="95" t="s">
        <v>42</v>
      </c>
      <c r="R311" s="95" t="s">
        <v>42</v>
      </c>
      <c r="S311" s="111">
        <f>'[1]KFT2025-1 REQUIREMENTS'!V202</f>
        <v>0</v>
      </c>
    </row>
    <row r="312" spans="1:19" ht="38.25" customHeight="1" x14ac:dyDescent="0.35">
      <c r="A312" s="105"/>
      <c r="B312" s="109"/>
      <c r="C312" s="100"/>
      <c r="D312" s="91" t="s">
        <v>87</v>
      </c>
      <c r="E312" s="112" t="s">
        <v>88</v>
      </c>
      <c r="F312" s="92" t="s">
        <v>55</v>
      </c>
      <c r="G312" s="102" t="s">
        <v>527</v>
      </c>
      <c r="H312" s="100" t="s">
        <v>528</v>
      </c>
      <c r="I312" s="107" t="s">
        <v>38</v>
      </c>
      <c r="J312" s="107" t="s">
        <v>39</v>
      </c>
      <c r="K312" s="100" t="s">
        <v>529</v>
      </c>
      <c r="L312" s="100"/>
      <c r="M312" s="115" t="s">
        <v>42</v>
      </c>
      <c r="N312" s="116" t="s">
        <v>42</v>
      </c>
      <c r="O312" s="116" t="s">
        <v>42</v>
      </c>
      <c r="P312" s="116" t="s">
        <v>42</v>
      </c>
      <c r="Q312" s="115" t="s">
        <v>113</v>
      </c>
      <c r="R312" s="115" t="s">
        <v>42</v>
      </c>
      <c r="S312" s="134">
        <f>'[1]KFT2025-1 REQUIREMENTS'!V203</f>
        <v>0</v>
      </c>
    </row>
    <row r="313" spans="1:19" ht="30" customHeight="1" x14ac:dyDescent="0.35">
      <c r="A313" s="105"/>
      <c r="B313" s="109"/>
      <c r="C313" s="100"/>
      <c r="D313" s="91" t="s">
        <v>87</v>
      </c>
      <c r="E313" s="112" t="s">
        <v>88</v>
      </c>
      <c r="F313" s="92" t="s">
        <v>55</v>
      </c>
      <c r="G313" s="102" t="s">
        <v>530</v>
      </c>
      <c r="H313" s="100" t="s">
        <v>531</v>
      </c>
      <c r="I313" s="107" t="s">
        <v>38</v>
      </c>
      <c r="J313" s="107" t="s">
        <v>39</v>
      </c>
      <c r="K313" s="100" t="s">
        <v>532</v>
      </c>
      <c r="L313" s="100"/>
      <c r="M313" s="115" t="s">
        <v>42</v>
      </c>
      <c r="N313" s="116" t="s">
        <v>42</v>
      </c>
      <c r="O313" s="116" t="s">
        <v>42</v>
      </c>
      <c r="P313" s="116" t="s">
        <v>42</v>
      </c>
      <c r="Q313" s="115" t="s">
        <v>113</v>
      </c>
      <c r="R313" s="115" t="s">
        <v>42</v>
      </c>
      <c r="S313" s="134">
        <f>'[1]KFT2025-1 REQUIREMENTS'!V204</f>
        <v>0</v>
      </c>
    </row>
    <row r="314" spans="1:19" ht="38.25" customHeight="1" x14ac:dyDescent="0.35">
      <c r="A314" s="105"/>
      <c r="B314" s="100"/>
      <c r="C314" s="107"/>
      <c r="D314" s="91" t="s">
        <v>87</v>
      </c>
      <c r="E314" s="106" t="s">
        <v>88</v>
      </c>
      <c r="F314" s="106" t="s">
        <v>35</v>
      </c>
      <c r="G314" s="102" t="s">
        <v>533</v>
      </c>
      <c r="H314" s="100" t="s">
        <v>534</v>
      </c>
      <c r="I314" s="107" t="s">
        <v>38</v>
      </c>
      <c r="J314" s="107" t="s">
        <v>39</v>
      </c>
      <c r="K314" s="100" t="s">
        <v>535</v>
      </c>
      <c r="L314" s="100"/>
      <c r="M314" s="95" t="s">
        <v>42</v>
      </c>
      <c r="N314" s="96" t="s">
        <v>42</v>
      </c>
      <c r="O314" s="96" t="s">
        <v>42</v>
      </c>
      <c r="P314" s="96" t="s">
        <v>42</v>
      </c>
      <c r="Q314" s="95" t="s">
        <v>42</v>
      </c>
      <c r="R314" s="95" t="s">
        <v>42</v>
      </c>
      <c r="S314" s="111">
        <f>'[1]KFT2025-1 REQUIREMENTS'!V205</f>
        <v>0</v>
      </c>
    </row>
    <row r="315" spans="1:19" ht="38.25" customHeight="1" x14ac:dyDescent="0.35">
      <c r="A315" s="105"/>
      <c r="B315" s="100"/>
      <c r="C315" s="107"/>
      <c r="D315" s="91" t="s">
        <v>87</v>
      </c>
      <c r="E315" s="106" t="s">
        <v>88</v>
      </c>
      <c r="F315" s="106" t="s">
        <v>35</v>
      </c>
      <c r="G315" s="102" t="s">
        <v>536</v>
      </c>
      <c r="H315" s="100" t="s">
        <v>537</v>
      </c>
      <c r="I315" s="107" t="s">
        <v>38</v>
      </c>
      <c r="J315" s="107" t="s">
        <v>39</v>
      </c>
      <c r="K315" s="100" t="s">
        <v>538</v>
      </c>
      <c r="L315" s="100"/>
      <c r="M315" s="95" t="s">
        <v>42</v>
      </c>
      <c r="N315" s="96" t="s">
        <v>42</v>
      </c>
      <c r="O315" s="96" t="s">
        <v>42</v>
      </c>
      <c r="P315" s="96" t="s">
        <v>42</v>
      </c>
      <c r="Q315" s="95" t="s">
        <v>42</v>
      </c>
      <c r="R315" s="95" t="s">
        <v>42</v>
      </c>
      <c r="S315" s="111">
        <f>'[1]KFT2025-1 REQUIREMENTS'!V206</f>
        <v>-22740</v>
      </c>
    </row>
    <row r="316" spans="1:19" ht="38.25" customHeight="1" x14ac:dyDescent="0.35">
      <c r="A316" s="105"/>
      <c r="B316" s="109"/>
      <c r="C316" s="100"/>
      <c r="D316" s="91" t="s">
        <v>87</v>
      </c>
      <c r="E316" s="106" t="s">
        <v>88</v>
      </c>
      <c r="F316" s="92" t="s">
        <v>55</v>
      </c>
      <c r="G316" s="102" t="s">
        <v>539</v>
      </c>
      <c r="H316" s="142" t="s">
        <v>540</v>
      </c>
      <c r="I316" s="107" t="s">
        <v>38</v>
      </c>
      <c r="J316" s="107" t="s">
        <v>39</v>
      </c>
      <c r="K316" s="100" t="s">
        <v>541</v>
      </c>
      <c r="L316" s="100"/>
      <c r="M316" s="95" t="s">
        <v>42</v>
      </c>
      <c r="N316" s="96" t="s">
        <v>42</v>
      </c>
      <c r="O316" s="96" t="s">
        <v>42</v>
      </c>
      <c r="P316" s="96" t="s">
        <v>42</v>
      </c>
      <c r="Q316" s="95" t="s">
        <v>42</v>
      </c>
      <c r="R316" s="95" t="s">
        <v>42</v>
      </c>
      <c r="S316" s="111" t="s">
        <v>188</v>
      </c>
    </row>
    <row r="317" spans="1:19" ht="30" customHeight="1" x14ac:dyDescent="0.35">
      <c r="A317" s="105"/>
      <c r="B317" s="109"/>
      <c r="C317" s="100"/>
      <c r="D317" s="91" t="s">
        <v>87</v>
      </c>
      <c r="E317" s="112" t="s">
        <v>88</v>
      </c>
      <c r="F317" s="106" t="s">
        <v>35</v>
      </c>
      <c r="G317" s="144" t="s">
        <v>542</v>
      </c>
      <c r="H317" s="131" t="s">
        <v>543</v>
      </c>
      <c r="I317" s="107" t="s">
        <v>38</v>
      </c>
      <c r="J317" s="107" t="s">
        <v>39</v>
      </c>
      <c r="K317" s="100" t="s">
        <v>544</v>
      </c>
      <c r="L317" s="100"/>
      <c r="M317" s="95" t="s">
        <v>42</v>
      </c>
      <c r="N317" s="96" t="s">
        <v>42</v>
      </c>
      <c r="O317" s="96" t="s">
        <v>42</v>
      </c>
      <c r="P317" s="96" t="s">
        <v>42</v>
      </c>
      <c r="Q317" s="95" t="s">
        <v>42</v>
      </c>
      <c r="R317" s="95" t="s">
        <v>42</v>
      </c>
      <c r="S317" s="111" t="s">
        <v>188</v>
      </c>
    </row>
    <row r="318" spans="1:19" ht="30" customHeight="1" x14ac:dyDescent="0.35">
      <c r="A318" s="105"/>
      <c r="B318" s="100"/>
      <c r="C318" s="100"/>
      <c r="D318" s="91" t="s">
        <v>545</v>
      </c>
      <c r="E318" s="112" t="s">
        <v>88</v>
      </c>
      <c r="F318" s="106" t="s">
        <v>35</v>
      </c>
      <c r="G318" s="102" t="s">
        <v>546</v>
      </c>
      <c r="H318" s="100" t="s">
        <v>547</v>
      </c>
      <c r="I318" s="107" t="s">
        <v>38</v>
      </c>
      <c r="J318" s="107" t="s">
        <v>39</v>
      </c>
      <c r="K318" s="100" t="s">
        <v>548</v>
      </c>
      <c r="L318" s="100"/>
      <c r="M318" s="95" t="s">
        <v>42</v>
      </c>
      <c r="N318" s="96" t="s">
        <v>42</v>
      </c>
      <c r="O318" s="96" t="s">
        <v>42</v>
      </c>
      <c r="P318" s="96" t="s">
        <v>42</v>
      </c>
      <c r="Q318" s="95" t="s">
        <v>42</v>
      </c>
      <c r="R318" s="95" t="s">
        <v>42</v>
      </c>
      <c r="S318" s="111">
        <f>'[1]KFT2025-1 REQUIREMENTS'!V209</f>
        <v>1074907293.3</v>
      </c>
    </row>
    <row r="319" spans="1:19" ht="30" customHeight="1" x14ac:dyDescent="0.35">
      <c r="A319" s="105"/>
      <c r="B319" s="100"/>
      <c r="C319" s="100"/>
      <c r="D319" s="91" t="s">
        <v>549</v>
      </c>
      <c r="E319" s="110" t="s">
        <v>550</v>
      </c>
      <c r="F319" s="92" t="s">
        <v>55</v>
      </c>
      <c r="G319" s="102" t="s">
        <v>551</v>
      </c>
      <c r="H319" s="100" t="s">
        <v>552</v>
      </c>
      <c r="I319" s="107" t="s">
        <v>64</v>
      </c>
      <c r="J319" s="107"/>
      <c r="K319" s="100" t="s">
        <v>553</v>
      </c>
      <c r="L319" s="100"/>
      <c r="M319" s="115" t="s">
        <v>42</v>
      </c>
      <c r="N319" s="116" t="s">
        <v>42</v>
      </c>
      <c r="O319" s="116" t="s">
        <v>42</v>
      </c>
      <c r="P319" s="116" t="s">
        <v>42</v>
      </c>
      <c r="Q319" s="95" t="s">
        <v>42</v>
      </c>
      <c r="R319" s="115" t="s">
        <v>42</v>
      </c>
      <c r="S319" s="149">
        <f>'[1]KFT2025-1 REQUIREMENTS'!V210</f>
        <v>4167</v>
      </c>
    </row>
    <row r="320" spans="1:19" ht="30" customHeight="1" x14ac:dyDescent="0.35">
      <c r="A320" s="105"/>
      <c r="B320" s="100"/>
      <c r="C320" s="100"/>
      <c r="D320" s="91" t="s">
        <v>549</v>
      </c>
      <c r="E320" s="110" t="s">
        <v>550</v>
      </c>
      <c r="F320" s="92" t="s">
        <v>55</v>
      </c>
      <c r="G320" s="102" t="s">
        <v>554</v>
      </c>
      <c r="H320" s="100" t="s">
        <v>555</v>
      </c>
      <c r="I320" s="107" t="s">
        <v>38</v>
      </c>
      <c r="J320" s="107" t="s">
        <v>39</v>
      </c>
      <c r="K320" s="100" t="s">
        <v>556</v>
      </c>
      <c r="L320" s="100"/>
      <c r="M320" s="95" t="s">
        <v>42</v>
      </c>
      <c r="N320" s="96" t="s">
        <v>42</v>
      </c>
      <c r="O320" s="96" t="s">
        <v>42</v>
      </c>
      <c r="P320" s="96" t="s">
        <v>42</v>
      </c>
      <c r="Q320" s="95" t="s">
        <v>42</v>
      </c>
      <c r="R320" s="95" t="s">
        <v>42</v>
      </c>
      <c r="S320" s="150">
        <f>'[1]KFT2025-1 REQUIREMENTS'!V211</f>
        <v>3226</v>
      </c>
    </row>
    <row r="321" spans="1:19" ht="30" customHeight="1" x14ac:dyDescent="0.35">
      <c r="A321" s="105"/>
      <c r="B321" s="100"/>
      <c r="C321" s="100"/>
      <c r="D321" s="91" t="s">
        <v>549</v>
      </c>
      <c r="E321" s="110" t="s">
        <v>550</v>
      </c>
      <c r="F321" s="92" t="s">
        <v>55</v>
      </c>
      <c r="G321" s="102" t="s">
        <v>557</v>
      </c>
      <c r="H321" s="100" t="s">
        <v>558</v>
      </c>
      <c r="I321" s="107" t="s">
        <v>38</v>
      </c>
      <c r="J321" s="107" t="s">
        <v>39</v>
      </c>
      <c r="K321" s="100" t="s">
        <v>559</v>
      </c>
      <c r="L321" s="100"/>
      <c r="M321" s="95" t="s">
        <v>42</v>
      </c>
      <c r="N321" s="96" t="s">
        <v>42</v>
      </c>
      <c r="O321" s="96" t="s">
        <v>42</v>
      </c>
      <c r="P321" s="96" t="s">
        <v>42</v>
      </c>
      <c r="Q321" s="95" t="s">
        <v>42</v>
      </c>
      <c r="R321" s="95" t="s">
        <v>42</v>
      </c>
      <c r="S321" s="150">
        <f>'[1]KFT2025-1 REQUIREMENTS'!V212</f>
        <v>54</v>
      </c>
    </row>
    <row r="322" spans="1:19" ht="30" customHeight="1" x14ac:dyDescent="0.35">
      <c r="A322" s="105"/>
      <c r="B322" s="100"/>
      <c r="C322" s="100"/>
      <c r="D322" s="91" t="s">
        <v>549</v>
      </c>
      <c r="E322" s="110" t="s">
        <v>550</v>
      </c>
      <c r="F322" s="92" t="s">
        <v>55</v>
      </c>
      <c r="G322" s="102" t="s">
        <v>560</v>
      </c>
      <c r="H322" s="100" t="s">
        <v>561</v>
      </c>
      <c r="I322" s="107" t="s">
        <v>38</v>
      </c>
      <c r="J322" s="107" t="s">
        <v>39</v>
      </c>
      <c r="K322" s="100" t="s">
        <v>562</v>
      </c>
      <c r="L322" s="100"/>
      <c r="M322" s="95" t="s">
        <v>42</v>
      </c>
      <c r="N322" s="96" t="s">
        <v>42</v>
      </c>
      <c r="O322" s="96" t="s">
        <v>42</v>
      </c>
      <c r="P322" s="96" t="s">
        <v>42</v>
      </c>
      <c r="Q322" s="95" t="s">
        <v>42</v>
      </c>
      <c r="R322" s="95" t="s">
        <v>42</v>
      </c>
      <c r="S322" s="150">
        <f>'[1]KFT2025-1 REQUIREMENTS'!V213</f>
        <v>0</v>
      </c>
    </row>
    <row r="323" spans="1:19" ht="38.25" customHeight="1" x14ac:dyDescent="0.35">
      <c r="A323" s="105"/>
      <c r="B323" s="100"/>
      <c r="C323" s="100"/>
      <c r="D323" s="91" t="s">
        <v>549</v>
      </c>
      <c r="E323" s="110" t="s">
        <v>550</v>
      </c>
      <c r="F323" s="92" t="s">
        <v>55</v>
      </c>
      <c r="G323" s="102" t="s">
        <v>563</v>
      </c>
      <c r="H323" s="100" t="s">
        <v>564</v>
      </c>
      <c r="I323" s="107" t="s">
        <v>38</v>
      </c>
      <c r="J323" s="107" t="s">
        <v>39</v>
      </c>
      <c r="K323" s="100" t="s">
        <v>565</v>
      </c>
      <c r="L323" s="100"/>
      <c r="M323" s="95" t="s">
        <v>42</v>
      </c>
      <c r="N323" s="96" t="s">
        <v>42</v>
      </c>
      <c r="O323" s="96" t="s">
        <v>42</v>
      </c>
      <c r="P323" s="96" t="s">
        <v>42</v>
      </c>
      <c r="Q323" s="95" t="s">
        <v>42</v>
      </c>
      <c r="R323" s="95" t="s">
        <v>42</v>
      </c>
      <c r="S323" s="150">
        <f>'[1]KFT2025-1 REQUIREMENTS'!V214</f>
        <v>0</v>
      </c>
    </row>
    <row r="324" spans="1:19" ht="30" customHeight="1" x14ac:dyDescent="0.35">
      <c r="A324" s="105"/>
      <c r="B324" s="100"/>
      <c r="C324" s="100"/>
      <c r="D324" s="91" t="s">
        <v>549</v>
      </c>
      <c r="E324" s="110" t="s">
        <v>550</v>
      </c>
      <c r="F324" s="92" t="s">
        <v>55</v>
      </c>
      <c r="G324" s="102" t="s">
        <v>566</v>
      </c>
      <c r="H324" s="100" t="s">
        <v>567</v>
      </c>
      <c r="I324" s="107" t="s">
        <v>38</v>
      </c>
      <c r="J324" s="107" t="s">
        <v>39</v>
      </c>
      <c r="K324" s="100" t="s">
        <v>568</v>
      </c>
      <c r="L324" s="100"/>
      <c r="M324" s="115" t="s">
        <v>42</v>
      </c>
      <c r="N324" s="116" t="s">
        <v>42</v>
      </c>
      <c r="O324" s="116" t="s">
        <v>42</v>
      </c>
      <c r="P324" s="116" t="s">
        <v>42</v>
      </c>
      <c r="Q324" s="115" t="s">
        <v>113</v>
      </c>
      <c r="R324" s="115" t="s">
        <v>42</v>
      </c>
      <c r="S324" s="149">
        <f>'[1]KFT2025-1 REQUIREMENTS'!V215</f>
        <v>0</v>
      </c>
    </row>
    <row r="325" spans="1:19" ht="30" customHeight="1" x14ac:dyDescent="0.35">
      <c r="A325" s="105"/>
      <c r="B325" s="100"/>
      <c r="C325" s="100"/>
      <c r="D325" s="91" t="s">
        <v>549</v>
      </c>
      <c r="E325" s="110" t="s">
        <v>550</v>
      </c>
      <c r="F325" s="92" t="s">
        <v>55</v>
      </c>
      <c r="G325" s="102" t="s">
        <v>569</v>
      </c>
      <c r="H325" s="100" t="s">
        <v>570</v>
      </c>
      <c r="I325" s="107" t="s">
        <v>38</v>
      </c>
      <c r="J325" s="107" t="s">
        <v>39</v>
      </c>
      <c r="K325" s="100" t="s">
        <v>571</v>
      </c>
      <c r="L325" s="100"/>
      <c r="M325" s="115" t="s">
        <v>42</v>
      </c>
      <c r="N325" s="116" t="s">
        <v>42</v>
      </c>
      <c r="O325" s="116" t="s">
        <v>42</v>
      </c>
      <c r="P325" s="116" t="s">
        <v>42</v>
      </c>
      <c r="Q325" s="115" t="s">
        <v>113</v>
      </c>
      <c r="R325" s="115" t="s">
        <v>42</v>
      </c>
      <c r="S325" s="149">
        <f>'[1]KFT2025-1 REQUIREMENTS'!V216</f>
        <v>0</v>
      </c>
    </row>
    <row r="326" spans="1:19" ht="38.25" customHeight="1" x14ac:dyDescent="0.35">
      <c r="A326" s="105"/>
      <c r="B326" s="100"/>
      <c r="C326" s="100"/>
      <c r="D326" s="91" t="s">
        <v>549</v>
      </c>
      <c r="E326" s="110" t="s">
        <v>550</v>
      </c>
      <c r="F326" s="92" t="s">
        <v>55</v>
      </c>
      <c r="G326" s="102" t="s">
        <v>572</v>
      </c>
      <c r="H326" s="100" t="s">
        <v>573</v>
      </c>
      <c r="I326" s="107" t="s">
        <v>38</v>
      </c>
      <c r="J326" s="107" t="s">
        <v>39</v>
      </c>
      <c r="K326" s="100" t="s">
        <v>574</v>
      </c>
      <c r="L326" s="100"/>
      <c r="M326" s="95" t="s">
        <v>42</v>
      </c>
      <c r="N326" s="96" t="s">
        <v>42</v>
      </c>
      <c r="O326" s="96" t="s">
        <v>42</v>
      </c>
      <c r="P326" s="96" t="s">
        <v>42</v>
      </c>
      <c r="Q326" s="95" t="s">
        <v>42</v>
      </c>
      <c r="R326" s="95" t="s">
        <v>42</v>
      </c>
      <c r="S326" s="150">
        <f>'[1]KFT2025-1 REQUIREMENTS'!V217</f>
        <v>0</v>
      </c>
    </row>
    <row r="327" spans="1:19" ht="30" customHeight="1" x14ac:dyDescent="0.35">
      <c r="A327" s="105"/>
      <c r="B327" s="100"/>
      <c r="C327" s="100"/>
      <c r="D327" s="91" t="s">
        <v>549</v>
      </c>
      <c r="E327" s="110" t="s">
        <v>550</v>
      </c>
      <c r="F327" s="106" t="s">
        <v>35</v>
      </c>
      <c r="G327" s="102" t="s">
        <v>575</v>
      </c>
      <c r="H327" s="100" t="s">
        <v>576</v>
      </c>
      <c r="I327" s="107" t="s">
        <v>38</v>
      </c>
      <c r="J327" s="107" t="s">
        <v>39</v>
      </c>
      <c r="K327" s="100" t="s">
        <v>577</v>
      </c>
      <c r="L327" s="100" t="s">
        <v>578</v>
      </c>
      <c r="M327" s="95" t="s">
        <v>42</v>
      </c>
      <c r="N327" s="96" t="s">
        <v>42</v>
      </c>
      <c r="O327" s="96" t="s">
        <v>42</v>
      </c>
      <c r="P327" s="96" t="s">
        <v>42</v>
      </c>
      <c r="Q327" s="95" t="s">
        <v>42</v>
      </c>
      <c r="R327" s="95" t="s">
        <v>42</v>
      </c>
      <c r="S327" s="150">
        <f>'[1]KFT2025-1 REQUIREMENTS'!V218</f>
        <v>3172</v>
      </c>
    </row>
    <row r="328" spans="1:19" ht="30" customHeight="1" x14ac:dyDescent="0.35">
      <c r="A328" s="105"/>
      <c r="B328" s="109"/>
      <c r="C328" s="100"/>
      <c r="D328" s="91" t="s">
        <v>87</v>
      </c>
      <c r="E328" s="112" t="s">
        <v>88</v>
      </c>
      <c r="F328" s="92" t="s">
        <v>55</v>
      </c>
      <c r="G328" s="102" t="s">
        <v>579</v>
      </c>
      <c r="H328" s="100" t="s">
        <v>580</v>
      </c>
      <c r="I328" s="107" t="s">
        <v>64</v>
      </c>
      <c r="J328" s="107"/>
      <c r="K328" s="100" t="s">
        <v>581</v>
      </c>
      <c r="L328" s="109" t="s">
        <v>213</v>
      </c>
      <c r="M328" s="115" t="s">
        <v>42</v>
      </c>
      <c r="N328" s="116" t="s">
        <v>42</v>
      </c>
      <c r="O328" s="116" t="s">
        <v>42</v>
      </c>
      <c r="P328" s="116" t="s">
        <v>42</v>
      </c>
      <c r="Q328" s="115" t="s">
        <v>113</v>
      </c>
      <c r="R328" s="115" t="s">
        <v>42</v>
      </c>
      <c r="S328" s="134">
        <f>'[1]KFT2025-1 REQUIREMENTS'!V219</f>
        <v>398405.78</v>
      </c>
    </row>
    <row r="329" spans="1:19" ht="30" customHeight="1" x14ac:dyDescent="0.35">
      <c r="A329" s="105"/>
      <c r="B329" s="109"/>
      <c r="C329" s="100"/>
      <c r="D329" s="91" t="s">
        <v>456</v>
      </c>
      <c r="E329" s="148" t="s">
        <v>457</v>
      </c>
      <c r="F329" s="92" t="s">
        <v>55</v>
      </c>
      <c r="G329" s="102" t="s">
        <v>582</v>
      </c>
      <c r="H329" s="100" t="s">
        <v>583</v>
      </c>
      <c r="I329" s="107" t="s">
        <v>64</v>
      </c>
      <c r="J329" s="107"/>
      <c r="K329" s="100" t="s">
        <v>584</v>
      </c>
      <c r="L329" s="109" t="s">
        <v>585</v>
      </c>
      <c r="M329" s="115" t="s">
        <v>42</v>
      </c>
      <c r="N329" s="116" t="s">
        <v>42</v>
      </c>
      <c r="O329" s="116" t="s">
        <v>42</v>
      </c>
      <c r="P329" s="116" t="s">
        <v>42</v>
      </c>
      <c r="Q329" s="115" t="s">
        <v>42</v>
      </c>
      <c r="R329" s="115" t="s">
        <v>42</v>
      </c>
      <c r="S329" s="134">
        <f>'[1]KFT2025-1 REQUIREMENTS'!V220</f>
        <v>5.9553350920000003</v>
      </c>
    </row>
    <row r="330" spans="1:19" ht="38.25" customHeight="1" x14ac:dyDescent="0.35">
      <c r="A330" s="105"/>
      <c r="B330" s="109"/>
      <c r="C330" s="100"/>
      <c r="D330" s="91" t="s">
        <v>456</v>
      </c>
      <c r="E330" s="148" t="s">
        <v>457</v>
      </c>
      <c r="F330" s="92" t="s">
        <v>55</v>
      </c>
      <c r="G330" s="102" t="s">
        <v>586</v>
      </c>
      <c r="H330" s="100" t="s">
        <v>587</v>
      </c>
      <c r="I330" s="107" t="s">
        <v>64</v>
      </c>
      <c r="J330" s="107"/>
      <c r="K330" s="100" t="s">
        <v>588</v>
      </c>
      <c r="L330" s="109" t="s">
        <v>589</v>
      </c>
      <c r="M330" s="115" t="s">
        <v>42</v>
      </c>
      <c r="N330" s="116" t="s">
        <v>42</v>
      </c>
      <c r="O330" s="116" t="s">
        <v>42</v>
      </c>
      <c r="P330" s="116" t="s">
        <v>42</v>
      </c>
      <c r="Q330" s="115" t="s">
        <v>42</v>
      </c>
      <c r="R330" s="115" t="s">
        <v>42</v>
      </c>
      <c r="S330" s="117">
        <f>'[1]KFT2025-1 REQUIREMENTS'!V221</f>
        <v>300.3426</v>
      </c>
    </row>
    <row r="331" spans="1:19" ht="30" customHeight="1" x14ac:dyDescent="0.35">
      <c r="A331" s="105"/>
      <c r="B331" s="109"/>
      <c r="C331" s="100"/>
      <c r="D331" s="91" t="s">
        <v>456</v>
      </c>
      <c r="E331" s="148" t="s">
        <v>457</v>
      </c>
      <c r="F331" s="92" t="s">
        <v>55</v>
      </c>
      <c r="G331" s="102" t="s">
        <v>590</v>
      </c>
      <c r="H331" s="100" t="s">
        <v>591</v>
      </c>
      <c r="I331" s="107" t="s">
        <v>64</v>
      </c>
      <c r="J331" s="107"/>
      <c r="K331" s="100" t="s">
        <v>592</v>
      </c>
      <c r="L331" s="109" t="s">
        <v>589</v>
      </c>
      <c r="M331" s="115" t="s">
        <v>42</v>
      </c>
      <c r="N331" s="116" t="s">
        <v>42</v>
      </c>
      <c r="O331" s="116" t="s">
        <v>42</v>
      </c>
      <c r="P331" s="116" t="s">
        <v>42</v>
      </c>
      <c r="Q331" s="115" t="s">
        <v>113</v>
      </c>
      <c r="R331" s="115" t="s">
        <v>42</v>
      </c>
      <c r="S331" s="117">
        <f>'[1]KFT2025-1 REQUIREMENTS'!V222</f>
        <v>51.779899999999998</v>
      </c>
    </row>
    <row r="332" spans="1:19" ht="38.25" customHeight="1" x14ac:dyDescent="0.35">
      <c r="A332" s="105"/>
      <c r="B332" s="109"/>
      <c r="C332" s="100"/>
      <c r="D332" s="91" t="s">
        <v>456</v>
      </c>
      <c r="E332" s="107" t="s">
        <v>457</v>
      </c>
      <c r="F332" s="92" t="s">
        <v>55</v>
      </c>
      <c r="G332" s="102" t="s">
        <v>593</v>
      </c>
      <c r="H332" s="100" t="s">
        <v>594</v>
      </c>
      <c r="I332" s="107" t="s">
        <v>64</v>
      </c>
      <c r="J332" s="107"/>
      <c r="K332" s="100" t="s">
        <v>595</v>
      </c>
      <c r="L332" s="109" t="s">
        <v>596</v>
      </c>
      <c r="M332" s="115" t="s">
        <v>42</v>
      </c>
      <c r="N332" s="116" t="s">
        <v>42</v>
      </c>
      <c r="O332" s="116" t="s">
        <v>42</v>
      </c>
      <c r="P332" s="116" t="s">
        <v>42</v>
      </c>
      <c r="Q332" s="115" t="s">
        <v>113</v>
      </c>
      <c r="R332" s="115" t="s">
        <v>42</v>
      </c>
      <c r="S332" s="135">
        <f>ROUND('[1]KFT2025-1 REQUIREMENTS'!V223, 2)</f>
        <v>60.98</v>
      </c>
    </row>
    <row r="333" spans="1:19" ht="38.25" customHeight="1" x14ac:dyDescent="0.35">
      <c r="A333" s="105"/>
      <c r="B333" s="100"/>
      <c r="C333" s="100"/>
      <c r="D333" s="91" t="s">
        <v>456</v>
      </c>
      <c r="E333" s="107" t="s">
        <v>457</v>
      </c>
      <c r="F333" s="106" t="s">
        <v>35</v>
      </c>
      <c r="G333" s="102" t="s">
        <v>597</v>
      </c>
      <c r="H333" s="100" t="s">
        <v>598</v>
      </c>
      <c r="I333" s="107" t="s">
        <v>64</v>
      </c>
      <c r="J333" s="107"/>
      <c r="K333" s="100" t="s">
        <v>599</v>
      </c>
      <c r="L333" s="100" t="s">
        <v>600</v>
      </c>
      <c r="M333" s="95" t="s">
        <v>42</v>
      </c>
      <c r="N333" s="96" t="s">
        <v>42</v>
      </c>
      <c r="O333" s="96" t="s">
        <v>42</v>
      </c>
      <c r="P333" s="96" t="s">
        <v>42</v>
      </c>
      <c r="Q333" s="95" t="s">
        <v>42</v>
      </c>
      <c r="R333" s="95" t="s">
        <v>42</v>
      </c>
      <c r="S333" s="114">
        <f>'[1]KFT2025-1 REQUIREMENTS'!V224</f>
        <v>21</v>
      </c>
    </row>
    <row r="334" spans="1:19" ht="30" customHeight="1" x14ac:dyDescent="0.35">
      <c r="A334" s="105"/>
      <c r="B334" s="109"/>
      <c r="C334" s="100"/>
      <c r="D334" s="91" t="s">
        <v>549</v>
      </c>
      <c r="E334" s="110" t="s">
        <v>550</v>
      </c>
      <c r="F334" s="92" t="s">
        <v>55</v>
      </c>
      <c r="G334" s="102" t="s">
        <v>601</v>
      </c>
      <c r="H334" s="100" t="s">
        <v>602</v>
      </c>
      <c r="I334" s="107" t="s">
        <v>64</v>
      </c>
      <c r="J334" s="107"/>
      <c r="K334" s="100" t="s">
        <v>603</v>
      </c>
      <c r="L334" s="100" t="s">
        <v>604</v>
      </c>
      <c r="M334" s="115" t="s">
        <v>42</v>
      </c>
      <c r="N334" s="116" t="s">
        <v>42</v>
      </c>
      <c r="O334" s="116" t="s">
        <v>42</v>
      </c>
      <c r="P334" s="116" t="s">
        <v>42</v>
      </c>
      <c r="Q334" s="115" t="s">
        <v>113</v>
      </c>
      <c r="R334" s="115" t="s">
        <v>42</v>
      </c>
      <c r="S334" s="117" t="str">
        <f>'[1]KFT2025-1 REQUIREMENTS'!V225</f>
        <v>ND5</v>
      </c>
    </row>
    <row r="335" spans="1:19" ht="38.25" customHeight="1" x14ac:dyDescent="0.35">
      <c r="A335" s="105"/>
      <c r="B335" s="109"/>
      <c r="C335" s="100"/>
      <c r="D335" s="91" t="s">
        <v>456</v>
      </c>
      <c r="E335" s="107" t="s">
        <v>457</v>
      </c>
      <c r="F335" s="92" t="s">
        <v>55</v>
      </c>
      <c r="G335" s="102" t="s">
        <v>605</v>
      </c>
      <c r="H335" s="100" t="s">
        <v>606</v>
      </c>
      <c r="I335" s="107" t="s">
        <v>64</v>
      </c>
      <c r="J335" s="107"/>
      <c r="K335" s="100" t="s">
        <v>607</v>
      </c>
      <c r="L335" s="100" t="s">
        <v>608</v>
      </c>
      <c r="M335" s="115" t="s">
        <v>42</v>
      </c>
      <c r="N335" s="116" t="s">
        <v>42</v>
      </c>
      <c r="O335" s="116" t="s">
        <v>42</v>
      </c>
      <c r="P335" s="116" t="s">
        <v>42</v>
      </c>
      <c r="Q335" s="115" t="s">
        <v>113</v>
      </c>
      <c r="R335" s="115" t="s">
        <v>42</v>
      </c>
      <c r="S335" s="117">
        <f>'[1]KFT2025-1 REQUIREMENTS'!V226</f>
        <v>21</v>
      </c>
    </row>
    <row r="336" spans="1:19" ht="30" customHeight="1" x14ac:dyDescent="0.35">
      <c r="A336" s="105"/>
      <c r="B336" s="109"/>
      <c r="C336" s="145"/>
      <c r="D336" s="91" t="s">
        <v>87</v>
      </c>
      <c r="E336" s="112" t="s">
        <v>88</v>
      </c>
      <c r="F336" s="106" t="s">
        <v>35</v>
      </c>
      <c r="G336" s="102" t="s">
        <v>609</v>
      </c>
      <c r="H336" s="100" t="s">
        <v>610</v>
      </c>
      <c r="I336" s="107" t="s">
        <v>38</v>
      </c>
      <c r="J336" s="107" t="s">
        <v>39</v>
      </c>
      <c r="K336" s="100" t="s">
        <v>611</v>
      </c>
      <c r="L336" s="109"/>
      <c r="M336" s="95" t="s">
        <v>42</v>
      </c>
      <c r="N336" s="96" t="s">
        <v>42</v>
      </c>
      <c r="O336" s="96" t="s">
        <v>42</v>
      </c>
      <c r="P336" s="96" t="s">
        <v>42</v>
      </c>
      <c r="Q336" s="95" t="s">
        <v>42</v>
      </c>
      <c r="R336" s="95" t="s">
        <v>42</v>
      </c>
      <c r="S336" s="111">
        <f>'[1]KFT2025-1 REQUIREMENTS'!V227</f>
        <v>338873.67</v>
      </c>
    </row>
    <row r="337" spans="1:19" ht="30" customHeight="1" x14ac:dyDescent="0.35">
      <c r="A337" s="105"/>
      <c r="B337" s="109"/>
      <c r="C337" s="145"/>
      <c r="D337" s="91" t="s">
        <v>456</v>
      </c>
      <c r="E337" s="151" t="s">
        <v>457</v>
      </c>
      <c r="F337" s="92" t="s">
        <v>55</v>
      </c>
      <c r="G337" s="102" t="s">
        <v>612</v>
      </c>
      <c r="H337" s="100" t="s">
        <v>613</v>
      </c>
      <c r="I337" s="107" t="s">
        <v>38</v>
      </c>
      <c r="J337" s="107" t="s">
        <v>39</v>
      </c>
      <c r="K337" s="100" t="s">
        <v>614</v>
      </c>
      <c r="L337" s="109" t="s">
        <v>615</v>
      </c>
      <c r="M337" s="95" t="s">
        <v>42</v>
      </c>
      <c r="N337" s="96" t="s">
        <v>42</v>
      </c>
      <c r="O337" s="96" t="s">
        <v>42</v>
      </c>
      <c r="P337" s="96" t="s">
        <v>42</v>
      </c>
      <c r="Q337" s="95" t="s">
        <v>42</v>
      </c>
      <c r="R337" s="95" t="s">
        <v>42</v>
      </c>
      <c r="S337" s="114">
        <f>'[1]KFT2025-1 REQUIREMENTS'!V228</f>
        <v>6.4047777830000001</v>
      </c>
    </row>
    <row r="338" spans="1:19" ht="38.25" customHeight="1" x14ac:dyDescent="0.35">
      <c r="A338" s="105"/>
      <c r="B338" s="109"/>
      <c r="C338" s="145"/>
      <c r="D338" s="91" t="s">
        <v>456</v>
      </c>
      <c r="E338" s="110" t="s">
        <v>457</v>
      </c>
      <c r="F338" s="106" t="s">
        <v>35</v>
      </c>
      <c r="G338" s="102" t="s">
        <v>616</v>
      </c>
      <c r="H338" s="100" t="s">
        <v>617</v>
      </c>
      <c r="I338" s="107" t="s">
        <v>38</v>
      </c>
      <c r="J338" s="107" t="s">
        <v>39</v>
      </c>
      <c r="K338" s="100" t="s">
        <v>618</v>
      </c>
      <c r="L338" s="109" t="s">
        <v>619</v>
      </c>
      <c r="M338" s="95" t="s">
        <v>42</v>
      </c>
      <c r="N338" s="96" t="s">
        <v>42</v>
      </c>
      <c r="O338" s="96" t="s">
        <v>42</v>
      </c>
      <c r="P338" s="96" t="s">
        <v>42</v>
      </c>
      <c r="Q338" s="95" t="s">
        <v>42</v>
      </c>
      <c r="R338" s="95" t="s">
        <v>42</v>
      </c>
      <c r="S338" s="114">
        <f>'[1]KFT2025-1 REQUIREMENTS'!V229</f>
        <v>58.751727629999998</v>
      </c>
    </row>
    <row r="339" spans="1:19" ht="38.25" customHeight="1" x14ac:dyDescent="0.35">
      <c r="A339" s="105"/>
      <c r="B339" s="109"/>
      <c r="C339" s="145"/>
      <c r="D339" s="91" t="s">
        <v>456</v>
      </c>
      <c r="E339" s="110" t="s">
        <v>457</v>
      </c>
      <c r="F339" s="106" t="s">
        <v>35</v>
      </c>
      <c r="G339" s="102" t="s">
        <v>620</v>
      </c>
      <c r="H339" s="100" t="s">
        <v>621</v>
      </c>
      <c r="I339" s="107" t="s">
        <v>38</v>
      </c>
      <c r="J339" s="107" t="s">
        <v>39</v>
      </c>
      <c r="K339" s="100" t="s">
        <v>622</v>
      </c>
      <c r="L339" s="109" t="s">
        <v>623</v>
      </c>
      <c r="M339" s="95" t="s">
        <v>42</v>
      </c>
      <c r="N339" s="96" t="s">
        <v>42</v>
      </c>
      <c r="O339" s="96" t="s">
        <v>42</v>
      </c>
      <c r="P339" s="96" t="s">
        <v>42</v>
      </c>
      <c r="Q339" s="95" t="s">
        <v>42</v>
      </c>
      <c r="R339" s="95" t="s">
        <v>42</v>
      </c>
      <c r="S339" s="114">
        <f>'[1]KFT2025-1 REQUIREMENTS'!V230</f>
        <v>285.2</v>
      </c>
    </row>
    <row r="340" spans="1:19" ht="38.25" customHeight="1" x14ac:dyDescent="0.35">
      <c r="A340" s="105"/>
      <c r="B340" s="109"/>
      <c r="C340" s="145"/>
      <c r="D340" s="91" t="s">
        <v>456</v>
      </c>
      <c r="E340" s="110" t="s">
        <v>457</v>
      </c>
      <c r="F340" s="106" t="s">
        <v>35</v>
      </c>
      <c r="G340" s="102" t="s">
        <v>624</v>
      </c>
      <c r="H340" s="100" t="s">
        <v>625</v>
      </c>
      <c r="I340" s="107" t="s">
        <v>38</v>
      </c>
      <c r="J340" s="107" t="s">
        <v>39</v>
      </c>
      <c r="K340" s="100" t="s">
        <v>626</v>
      </c>
      <c r="L340" s="109" t="s">
        <v>627</v>
      </c>
      <c r="M340" s="95" t="s">
        <v>42</v>
      </c>
      <c r="N340" s="96" t="s">
        <v>42</v>
      </c>
      <c r="O340" s="96" t="s">
        <v>42</v>
      </c>
      <c r="P340" s="96" t="s">
        <v>42</v>
      </c>
      <c r="Q340" s="95" t="s">
        <v>42</v>
      </c>
      <c r="R340" s="95" t="s">
        <v>42</v>
      </c>
      <c r="S340" s="114">
        <f>'[1]KFT2025-1 REQUIREMENTS'!V231</f>
        <v>66.489999999999995</v>
      </c>
    </row>
    <row r="341" spans="1:19" ht="30" customHeight="1" x14ac:dyDescent="0.35">
      <c r="A341" s="105"/>
      <c r="B341" s="118" t="s">
        <v>628</v>
      </c>
      <c r="C341" s="145"/>
      <c r="D341" s="91" t="s">
        <v>87</v>
      </c>
      <c r="E341" s="112" t="s">
        <v>88</v>
      </c>
      <c r="F341" s="92" t="s">
        <v>55</v>
      </c>
      <c r="G341" s="102" t="s">
        <v>629</v>
      </c>
      <c r="H341" s="100" t="s">
        <v>630</v>
      </c>
      <c r="I341" s="107" t="s">
        <v>38</v>
      </c>
      <c r="J341" s="107" t="s">
        <v>39</v>
      </c>
      <c r="K341" s="100" t="s">
        <v>631</v>
      </c>
      <c r="L341" s="109" t="s">
        <v>632</v>
      </c>
      <c r="M341" s="95" t="s">
        <v>42</v>
      </c>
      <c r="N341" s="96" t="s">
        <v>42</v>
      </c>
      <c r="O341" s="96" t="s">
        <v>42</v>
      </c>
      <c r="P341" s="96" t="s">
        <v>42</v>
      </c>
      <c r="Q341" s="95" t="s">
        <v>42</v>
      </c>
      <c r="R341" s="95" t="s">
        <v>42</v>
      </c>
      <c r="S341" s="111">
        <f>'[1]KFT2025-1 REQUIREMENTS'!V232</f>
        <v>7774468.9500000002</v>
      </c>
    </row>
    <row r="342" spans="1:19" s="152" customFormat="1" ht="18" customHeight="1" x14ac:dyDescent="0.35">
      <c r="A342" s="105"/>
      <c r="B342" s="84" t="s">
        <v>633</v>
      </c>
      <c r="C342" s="85"/>
      <c r="D342" s="85"/>
      <c r="E342" s="85"/>
      <c r="F342" s="85"/>
      <c r="G342" s="85"/>
      <c r="H342" s="85"/>
      <c r="I342" s="85"/>
      <c r="J342" s="85"/>
      <c r="K342" s="85"/>
      <c r="L342" s="85"/>
      <c r="M342" s="85"/>
      <c r="N342" s="85"/>
      <c r="O342" s="85"/>
      <c r="P342" s="85"/>
      <c r="Q342" s="85"/>
      <c r="R342" s="86"/>
      <c r="S342" s="87"/>
    </row>
    <row r="343" spans="1:19" ht="30" customHeight="1" x14ac:dyDescent="0.35">
      <c r="A343" s="105" t="s">
        <v>634</v>
      </c>
      <c r="B343" s="118" t="s">
        <v>635</v>
      </c>
      <c r="C343" s="145"/>
      <c r="D343" s="91" t="s">
        <v>60</v>
      </c>
      <c r="E343" s="106" t="s">
        <v>61</v>
      </c>
      <c r="F343" s="106" t="s">
        <v>35</v>
      </c>
      <c r="G343" s="109" t="s">
        <v>636</v>
      </c>
      <c r="H343" s="113" t="s">
        <v>637</v>
      </c>
      <c r="I343" s="107" t="s">
        <v>64</v>
      </c>
      <c r="J343" s="107"/>
      <c r="K343" s="109" t="s">
        <v>638</v>
      </c>
      <c r="L343" s="109" t="s">
        <v>639</v>
      </c>
      <c r="M343" s="95" t="s">
        <v>42</v>
      </c>
      <c r="N343" s="96" t="s">
        <v>42</v>
      </c>
      <c r="O343" s="96" t="s">
        <v>42</v>
      </c>
      <c r="P343" s="96" t="s">
        <v>42</v>
      </c>
      <c r="Q343" s="95" t="s">
        <v>42</v>
      </c>
      <c r="R343" s="95" t="s">
        <v>42</v>
      </c>
      <c r="S343" s="114" t="str">
        <f>'[1]KFT2025-1 REQUIREMENTS'!V234</f>
        <v>Class A1</v>
      </c>
    </row>
    <row r="344" spans="1:19" ht="38.25" customHeight="1" x14ac:dyDescent="0.35">
      <c r="A344" s="105" t="s">
        <v>634</v>
      </c>
      <c r="B344" s="100"/>
      <c r="C344" s="100"/>
      <c r="D344" s="91" t="s">
        <v>99</v>
      </c>
      <c r="E344" s="106" t="s">
        <v>61</v>
      </c>
      <c r="F344" s="106" t="s">
        <v>35</v>
      </c>
      <c r="G344" s="109" t="s">
        <v>640</v>
      </c>
      <c r="H344" s="113" t="s">
        <v>641</v>
      </c>
      <c r="I344" s="107" t="s">
        <v>64</v>
      </c>
      <c r="J344" s="107"/>
      <c r="K344" s="109" t="s">
        <v>642</v>
      </c>
      <c r="L344" s="109" t="s">
        <v>643</v>
      </c>
      <c r="M344" s="115" t="s">
        <v>42</v>
      </c>
      <c r="N344" s="116" t="s">
        <v>42</v>
      </c>
      <c r="O344" s="116" t="s">
        <v>42</v>
      </c>
      <c r="P344" s="116" t="s">
        <v>42</v>
      </c>
      <c r="Q344" s="115" t="s">
        <v>113</v>
      </c>
      <c r="R344" s="115" t="s">
        <v>42</v>
      </c>
      <c r="S344" s="117" t="str">
        <f>'[1]KFT2025-1 REQUIREMENTS'!V235</f>
        <v>AU3FN0100319</v>
      </c>
    </row>
    <row r="345" spans="1:19" ht="30" customHeight="1" x14ac:dyDescent="0.35">
      <c r="A345" s="105" t="s">
        <v>634</v>
      </c>
      <c r="B345" s="100"/>
      <c r="C345" s="100"/>
      <c r="D345" s="91" t="s">
        <v>99</v>
      </c>
      <c r="E345" s="106" t="s">
        <v>61</v>
      </c>
      <c r="F345" s="106" t="s">
        <v>35</v>
      </c>
      <c r="G345" s="109" t="s">
        <v>644</v>
      </c>
      <c r="H345" s="113" t="s">
        <v>645</v>
      </c>
      <c r="I345" s="107" t="s">
        <v>64</v>
      </c>
      <c r="J345" s="107"/>
      <c r="K345" s="109" t="s">
        <v>646</v>
      </c>
      <c r="L345" s="109" t="s">
        <v>647</v>
      </c>
      <c r="M345" s="115" t="s">
        <v>42</v>
      </c>
      <c r="N345" s="116" t="s">
        <v>42</v>
      </c>
      <c r="O345" s="116" t="s">
        <v>42</v>
      </c>
      <c r="P345" s="116" t="s">
        <v>42</v>
      </c>
      <c r="Q345" s="115" t="s">
        <v>113</v>
      </c>
      <c r="R345" s="115" t="s">
        <v>42</v>
      </c>
      <c r="S345" s="117" t="str">
        <f>'[1]KFT2025-1 REQUIREMENTS'!V236</f>
        <v>KNG801</v>
      </c>
    </row>
    <row r="346" spans="1:19" ht="30" customHeight="1" x14ac:dyDescent="0.35">
      <c r="A346" s="105" t="s">
        <v>634</v>
      </c>
      <c r="B346" s="100"/>
      <c r="C346" s="100"/>
      <c r="D346" s="91" t="s">
        <v>182</v>
      </c>
      <c r="E346" s="110" t="s">
        <v>183</v>
      </c>
      <c r="F346" s="106" t="s">
        <v>35</v>
      </c>
      <c r="G346" s="109" t="s">
        <v>648</v>
      </c>
      <c r="H346" s="113" t="s">
        <v>649</v>
      </c>
      <c r="I346" s="107" t="s">
        <v>64</v>
      </c>
      <c r="J346" s="107"/>
      <c r="K346" s="109" t="s">
        <v>650</v>
      </c>
      <c r="L346" s="109" t="s">
        <v>651</v>
      </c>
      <c r="M346" s="95" t="s">
        <v>42</v>
      </c>
      <c r="N346" s="96" t="s">
        <v>42</v>
      </c>
      <c r="O346" s="96" t="s">
        <v>42</v>
      </c>
      <c r="P346" s="96" t="s">
        <v>42</v>
      </c>
      <c r="Q346" s="95" t="s">
        <v>42</v>
      </c>
      <c r="R346" s="95" t="s">
        <v>42</v>
      </c>
      <c r="S346" s="114" t="str">
        <f>'[1]KFT2025-1 REQUIREMENTS'!V237</f>
        <v>AUD</v>
      </c>
    </row>
    <row r="347" spans="1:19" ht="38.25" customHeight="1" x14ac:dyDescent="0.35">
      <c r="A347" s="105" t="s">
        <v>634</v>
      </c>
      <c r="B347" s="100"/>
      <c r="C347" s="100"/>
      <c r="D347" s="91" t="s">
        <v>77</v>
      </c>
      <c r="E347" s="110" t="s">
        <v>78</v>
      </c>
      <c r="F347" s="92" t="s">
        <v>55</v>
      </c>
      <c r="G347" s="109" t="s">
        <v>652</v>
      </c>
      <c r="H347" s="113" t="s">
        <v>80</v>
      </c>
      <c r="I347" s="107" t="s">
        <v>64</v>
      </c>
      <c r="J347" s="107"/>
      <c r="K347" s="109" t="s">
        <v>653</v>
      </c>
      <c r="L347" s="109" t="s">
        <v>654</v>
      </c>
      <c r="M347" s="95" t="s">
        <v>42</v>
      </c>
      <c r="N347" s="96" t="s">
        <v>42</v>
      </c>
      <c r="O347" s="96" t="s">
        <v>42</v>
      </c>
      <c r="P347" s="96" t="s">
        <v>42</v>
      </c>
      <c r="Q347" s="95" t="s">
        <v>42</v>
      </c>
      <c r="R347" s="95" t="s">
        <v>42</v>
      </c>
      <c r="S347" s="114" t="str">
        <f>'[1]KFT2025-1 REQUIREMENTS'!V238</f>
        <v>AUS</v>
      </c>
    </row>
    <row r="348" spans="1:19" ht="30" customHeight="1" x14ac:dyDescent="0.35">
      <c r="A348" s="105" t="s">
        <v>634</v>
      </c>
      <c r="B348" s="100"/>
      <c r="C348" s="100"/>
      <c r="D348" s="91" t="s">
        <v>99</v>
      </c>
      <c r="E348" s="106" t="s">
        <v>61</v>
      </c>
      <c r="F348" s="106" t="s">
        <v>35</v>
      </c>
      <c r="G348" s="109" t="s">
        <v>655</v>
      </c>
      <c r="H348" s="113" t="s">
        <v>656</v>
      </c>
      <c r="I348" s="107" t="s">
        <v>64</v>
      </c>
      <c r="J348" s="107"/>
      <c r="K348" s="109" t="s">
        <v>657</v>
      </c>
      <c r="L348" s="109" t="s">
        <v>658</v>
      </c>
      <c r="M348" s="95" t="s">
        <v>42</v>
      </c>
      <c r="N348" s="96" t="s">
        <v>42</v>
      </c>
      <c r="O348" s="96" t="s">
        <v>42</v>
      </c>
      <c r="P348" s="96" t="s">
        <v>42</v>
      </c>
      <c r="Q348" s="95" t="s">
        <v>42</v>
      </c>
      <c r="R348" s="95" t="s">
        <v>42</v>
      </c>
      <c r="S348" s="114" t="str">
        <f>'[1]KFT2025-1 REQUIREMENTS'!V239</f>
        <v xml:space="preserve">Domestic/Reg S                </v>
      </c>
    </row>
    <row r="349" spans="1:19" ht="30" customHeight="1" x14ac:dyDescent="0.35">
      <c r="A349" s="105" t="s">
        <v>634</v>
      </c>
      <c r="B349" s="100"/>
      <c r="C349" s="100"/>
      <c r="D349" s="91" t="s">
        <v>48</v>
      </c>
      <c r="E349" s="106" t="str">
        <f t="shared" ref="E349:E354" si="0">IF(D349="ND4Date","YYYY-MM-DD")</f>
        <v>YYYY-MM-DD</v>
      </c>
      <c r="F349" s="106" t="s">
        <v>35</v>
      </c>
      <c r="G349" s="109" t="s">
        <v>659</v>
      </c>
      <c r="H349" s="113" t="s">
        <v>660</v>
      </c>
      <c r="I349" s="107" t="s">
        <v>64</v>
      </c>
      <c r="J349" s="107"/>
      <c r="K349" s="109" t="s">
        <v>661</v>
      </c>
      <c r="L349" s="109"/>
      <c r="M349" s="95" t="s">
        <v>42</v>
      </c>
      <c r="N349" s="96" t="s">
        <v>42</v>
      </c>
      <c r="O349" s="96" t="s">
        <v>42</v>
      </c>
      <c r="P349" s="96" t="s">
        <v>42</v>
      </c>
      <c r="Q349" s="95" t="s">
        <v>42</v>
      </c>
      <c r="R349" s="95" t="s">
        <v>42</v>
      </c>
      <c r="S349" s="114" t="str">
        <f>'[1]KFT2025-1 REQUIREMENTS'!V240</f>
        <v>2025-08-18</v>
      </c>
    </row>
    <row r="350" spans="1:19" ht="30" customHeight="1" x14ac:dyDescent="0.35">
      <c r="A350" s="105" t="s">
        <v>634</v>
      </c>
      <c r="B350" s="100"/>
      <c r="C350" s="100"/>
      <c r="D350" s="91" t="s">
        <v>48</v>
      </c>
      <c r="E350" s="106" t="str">
        <f t="shared" si="0"/>
        <v>YYYY-MM-DD</v>
      </c>
      <c r="F350" s="106" t="s">
        <v>35</v>
      </c>
      <c r="G350" s="109" t="s">
        <v>662</v>
      </c>
      <c r="H350" s="113" t="s">
        <v>663</v>
      </c>
      <c r="I350" s="107" t="s">
        <v>64</v>
      </c>
      <c r="J350" s="107"/>
      <c r="K350" s="109" t="s">
        <v>664</v>
      </c>
      <c r="L350" s="109"/>
      <c r="M350" s="95" t="s">
        <v>42</v>
      </c>
      <c r="N350" s="96" t="s">
        <v>42</v>
      </c>
      <c r="O350" s="96" t="s">
        <v>42</v>
      </c>
      <c r="P350" s="96" t="s">
        <v>42</v>
      </c>
      <c r="Q350" s="95" t="s">
        <v>42</v>
      </c>
      <c r="R350" s="95" t="s">
        <v>42</v>
      </c>
      <c r="S350" s="114" t="str">
        <f>'[1]KFT2025-1 REQUIREMENTS'!V241</f>
        <v>2056-10-24</v>
      </c>
    </row>
    <row r="351" spans="1:19" ht="38.25" customHeight="1" x14ac:dyDescent="0.35">
      <c r="A351" s="105" t="s">
        <v>634</v>
      </c>
      <c r="B351" s="109"/>
      <c r="C351" s="100"/>
      <c r="D351" s="91" t="s">
        <v>48</v>
      </c>
      <c r="E351" s="106" t="str">
        <f t="shared" si="0"/>
        <v>YYYY-MM-DD</v>
      </c>
      <c r="F351" s="106" t="s">
        <v>35</v>
      </c>
      <c r="G351" s="109" t="s">
        <v>665</v>
      </c>
      <c r="H351" s="113" t="s">
        <v>666</v>
      </c>
      <c r="I351" s="107" t="s">
        <v>38</v>
      </c>
      <c r="J351" s="107"/>
      <c r="K351" s="109" t="s">
        <v>667</v>
      </c>
      <c r="L351" s="109" t="s">
        <v>668</v>
      </c>
      <c r="M351" s="95" t="s">
        <v>42</v>
      </c>
      <c r="N351" s="96" t="s">
        <v>42</v>
      </c>
      <c r="O351" s="96" t="s">
        <v>42</v>
      </c>
      <c r="P351" s="96" t="s">
        <v>42</v>
      </c>
      <c r="Q351" s="95" t="s">
        <v>42</v>
      </c>
      <c r="R351" s="95" t="s">
        <v>42</v>
      </c>
      <c r="S351" s="114" t="str">
        <f>'[1]KFT2025-1 REQUIREMENTS'!V242</f>
        <v>2056-10-24</v>
      </c>
    </row>
    <row r="352" spans="1:19" ht="30" customHeight="1" x14ac:dyDescent="0.35">
      <c r="A352" s="105" t="s">
        <v>634</v>
      </c>
      <c r="B352" s="109"/>
      <c r="C352" s="100"/>
      <c r="D352" s="91" t="s">
        <v>48</v>
      </c>
      <c r="E352" s="106" t="str">
        <f t="shared" si="0"/>
        <v>YYYY-MM-DD</v>
      </c>
      <c r="F352" s="92" t="s">
        <v>55</v>
      </c>
      <c r="G352" s="109" t="s">
        <v>669</v>
      </c>
      <c r="H352" s="109" t="s">
        <v>670</v>
      </c>
      <c r="I352" s="107" t="s">
        <v>64</v>
      </c>
      <c r="J352" s="107"/>
      <c r="K352" s="109" t="s">
        <v>671</v>
      </c>
      <c r="L352" s="109" t="s">
        <v>672</v>
      </c>
      <c r="M352" s="115" t="s">
        <v>42</v>
      </c>
      <c r="N352" s="116" t="s">
        <v>42</v>
      </c>
      <c r="O352" s="116" t="s">
        <v>42</v>
      </c>
      <c r="P352" s="116" t="s">
        <v>42</v>
      </c>
      <c r="Q352" s="115" t="s">
        <v>113</v>
      </c>
      <c r="R352" s="115" t="s">
        <v>42</v>
      </c>
      <c r="S352" s="117" t="str">
        <f>'[1]KFT2025-1 REQUIREMENTS'!V243</f>
        <v>ND5</v>
      </c>
    </row>
    <row r="353" spans="1:19" ht="30" customHeight="1" x14ac:dyDescent="0.35">
      <c r="A353" s="105" t="s">
        <v>634</v>
      </c>
      <c r="B353" s="109"/>
      <c r="C353" s="100"/>
      <c r="D353" s="91" t="s">
        <v>48</v>
      </c>
      <c r="E353" s="106" t="str">
        <f t="shared" si="0"/>
        <v>YYYY-MM-DD</v>
      </c>
      <c r="F353" s="106" t="s">
        <v>35</v>
      </c>
      <c r="G353" s="109" t="s">
        <v>673</v>
      </c>
      <c r="H353" s="113" t="s">
        <v>674</v>
      </c>
      <c r="I353" s="107" t="s">
        <v>38</v>
      </c>
      <c r="J353" s="107"/>
      <c r="K353" s="109" t="s">
        <v>675</v>
      </c>
      <c r="L353" s="109"/>
      <c r="M353" s="95" t="s">
        <v>42</v>
      </c>
      <c r="N353" s="96" t="s">
        <v>42</v>
      </c>
      <c r="O353" s="96" t="s">
        <v>42</v>
      </c>
      <c r="P353" s="96" t="s">
        <v>42</v>
      </c>
      <c r="Q353" s="95" t="s">
        <v>42</v>
      </c>
      <c r="R353" s="95" t="s">
        <v>42</v>
      </c>
      <c r="S353" s="114" t="str">
        <f>'[1]KFT2025-1 REQUIREMENTS'!V244</f>
        <v>2026-08-24</v>
      </c>
    </row>
    <row r="354" spans="1:19" ht="30" customHeight="1" x14ac:dyDescent="0.35">
      <c r="A354" s="105" t="s">
        <v>634</v>
      </c>
      <c r="B354" s="100"/>
      <c r="C354" s="107"/>
      <c r="D354" s="91" t="s">
        <v>48</v>
      </c>
      <c r="E354" s="106" t="str">
        <f t="shared" si="0"/>
        <v>YYYY-MM-DD</v>
      </c>
      <c r="F354" s="106" t="s">
        <v>35</v>
      </c>
      <c r="G354" s="109" t="s">
        <v>676</v>
      </c>
      <c r="H354" s="113" t="s">
        <v>677</v>
      </c>
      <c r="I354" s="107" t="s">
        <v>38</v>
      </c>
      <c r="J354" s="107"/>
      <c r="K354" s="109" t="s">
        <v>678</v>
      </c>
      <c r="L354" s="109"/>
      <c r="M354" s="95" t="s">
        <v>42</v>
      </c>
      <c r="N354" s="96" t="s">
        <v>42</v>
      </c>
      <c r="O354" s="96" t="s">
        <v>42</v>
      </c>
      <c r="P354" s="96" t="s">
        <v>42</v>
      </c>
      <c r="Q354" s="95" t="s">
        <v>42</v>
      </c>
      <c r="R354" s="95" t="s">
        <v>42</v>
      </c>
      <c r="S354" s="114" t="str">
        <f>'[1]KFT2025-1 REQUIREMENTS'!V245</f>
        <v>2026-09-23</v>
      </c>
    </row>
    <row r="355" spans="1:19" ht="30" customHeight="1" x14ac:dyDescent="0.35">
      <c r="A355" s="105" t="s">
        <v>634</v>
      </c>
      <c r="B355" s="100"/>
      <c r="C355" s="107"/>
      <c r="D355" s="91" t="s">
        <v>549</v>
      </c>
      <c r="E355" s="110" t="s">
        <v>550</v>
      </c>
      <c r="F355" s="106" t="s">
        <v>35</v>
      </c>
      <c r="G355" s="109" t="s">
        <v>679</v>
      </c>
      <c r="H355" s="113" t="s">
        <v>680</v>
      </c>
      <c r="I355" s="107" t="s">
        <v>38</v>
      </c>
      <c r="J355" s="107"/>
      <c r="K355" s="109" t="s">
        <v>681</v>
      </c>
      <c r="L355" s="109"/>
      <c r="M355" s="95" t="s">
        <v>42</v>
      </c>
      <c r="N355" s="96" t="s">
        <v>42</v>
      </c>
      <c r="O355" s="96" t="s">
        <v>42</v>
      </c>
      <c r="P355" s="96" t="s">
        <v>42</v>
      </c>
      <c r="Q355" s="95" t="s">
        <v>42</v>
      </c>
      <c r="R355" s="95" t="s">
        <v>42</v>
      </c>
      <c r="S355" s="114">
        <f>'[1]KFT2025-1 REQUIREMENTS'!V246</f>
        <v>31</v>
      </c>
    </row>
    <row r="356" spans="1:19" ht="38.25" customHeight="1" x14ac:dyDescent="0.35">
      <c r="A356" s="105" t="s">
        <v>634</v>
      </c>
      <c r="B356" s="109"/>
      <c r="C356" s="100"/>
      <c r="D356" s="91" t="s">
        <v>33</v>
      </c>
      <c r="E356" s="106" t="s">
        <v>34</v>
      </c>
      <c r="F356" s="106" t="s">
        <v>35</v>
      </c>
      <c r="G356" s="109" t="s">
        <v>682</v>
      </c>
      <c r="H356" s="113" t="s">
        <v>683</v>
      </c>
      <c r="I356" s="107" t="s">
        <v>38</v>
      </c>
      <c r="J356" s="107"/>
      <c r="K356" s="109" t="s">
        <v>684</v>
      </c>
      <c r="L356" s="109" t="s">
        <v>685</v>
      </c>
      <c r="M356" s="95" t="s">
        <v>42</v>
      </c>
      <c r="N356" s="96" t="s">
        <v>42</v>
      </c>
      <c r="O356" s="96" t="s">
        <v>42</v>
      </c>
      <c r="P356" s="96" t="s">
        <v>42</v>
      </c>
      <c r="Q356" s="95" t="s">
        <v>42</v>
      </c>
      <c r="R356" s="95" t="s">
        <v>42</v>
      </c>
      <c r="S356" s="114" t="str">
        <f>'[1]KFT2025-1 REQUIREMENTS'!V247</f>
        <v>2026-09-24</v>
      </c>
    </row>
    <row r="357" spans="1:19" ht="38.25" customHeight="1" x14ac:dyDescent="0.35">
      <c r="A357" s="105" t="s">
        <v>634</v>
      </c>
      <c r="B357" s="109"/>
      <c r="C357" s="100"/>
      <c r="D357" s="91" t="s">
        <v>48</v>
      </c>
      <c r="E357" s="106" t="str">
        <f>IF(D357="ND4Date","YYYY-MM-DD")</f>
        <v>YYYY-MM-DD</v>
      </c>
      <c r="F357" s="106" t="s">
        <v>35</v>
      </c>
      <c r="G357" s="109" t="s">
        <v>686</v>
      </c>
      <c r="H357" s="113" t="s">
        <v>687</v>
      </c>
      <c r="I357" s="107" t="s">
        <v>38</v>
      </c>
      <c r="J357" s="107"/>
      <c r="K357" s="109" t="s">
        <v>688</v>
      </c>
      <c r="L357" s="109"/>
      <c r="M357" s="95" t="s">
        <v>42</v>
      </c>
      <c r="N357" s="96" t="s">
        <v>42</v>
      </c>
      <c r="O357" s="96" t="s">
        <v>42</v>
      </c>
      <c r="P357" s="96" t="s">
        <v>42</v>
      </c>
      <c r="Q357" s="95" t="s">
        <v>42</v>
      </c>
      <c r="R357" s="95" t="s">
        <v>42</v>
      </c>
      <c r="S357" s="114" t="str">
        <f>'[1]KFT2025-1 REQUIREMENTS'!V248</f>
        <v>2026-09-22</v>
      </c>
    </row>
    <row r="358" spans="1:19" ht="38.25" customHeight="1" x14ac:dyDescent="0.35">
      <c r="A358" s="105" t="s">
        <v>634</v>
      </c>
      <c r="B358" s="100"/>
      <c r="C358" s="100"/>
      <c r="D358" s="91" t="s">
        <v>48</v>
      </c>
      <c r="E358" s="106" t="str">
        <f>IF(D358="ND4Date","YYYY-MM-DD")</f>
        <v>YYYY-MM-DD</v>
      </c>
      <c r="F358" s="106" t="s">
        <v>35</v>
      </c>
      <c r="G358" s="109" t="s">
        <v>689</v>
      </c>
      <c r="H358" s="113" t="s">
        <v>690</v>
      </c>
      <c r="I358" s="107" t="s">
        <v>38</v>
      </c>
      <c r="J358" s="107"/>
      <c r="K358" s="109" t="s">
        <v>691</v>
      </c>
      <c r="L358" s="109"/>
      <c r="M358" s="95" t="s">
        <v>42</v>
      </c>
      <c r="N358" s="96" t="s">
        <v>42</v>
      </c>
      <c r="O358" s="96" t="s">
        <v>42</v>
      </c>
      <c r="P358" s="96" t="s">
        <v>42</v>
      </c>
      <c r="Q358" s="95" t="s">
        <v>42</v>
      </c>
      <c r="R358" s="95" t="s">
        <v>42</v>
      </c>
      <c r="S358" s="114" t="str">
        <f>'[1]KFT2025-1 REQUIREMENTS'!V249</f>
        <v>2026-09-21</v>
      </c>
    </row>
    <row r="359" spans="1:19" ht="30" customHeight="1" x14ac:dyDescent="0.35">
      <c r="A359" s="105" t="s">
        <v>634</v>
      </c>
      <c r="B359" s="100"/>
      <c r="C359" s="100"/>
      <c r="D359" s="91" t="s">
        <v>87</v>
      </c>
      <c r="E359" s="112" t="s">
        <v>88</v>
      </c>
      <c r="F359" s="106" t="s">
        <v>35</v>
      </c>
      <c r="G359" s="109" t="s">
        <v>692</v>
      </c>
      <c r="H359" s="113" t="s">
        <v>693</v>
      </c>
      <c r="I359" s="107" t="s">
        <v>64</v>
      </c>
      <c r="J359" s="107"/>
      <c r="K359" s="109" t="s">
        <v>694</v>
      </c>
      <c r="L359" s="109"/>
      <c r="M359" s="115" t="s">
        <v>42</v>
      </c>
      <c r="N359" s="116" t="s">
        <v>42</v>
      </c>
      <c r="O359" s="116" t="s">
        <v>42</v>
      </c>
      <c r="P359" s="116" t="s">
        <v>42</v>
      </c>
      <c r="Q359" s="95" t="s">
        <v>42</v>
      </c>
      <c r="R359" s="115" t="s">
        <v>42</v>
      </c>
      <c r="S359" s="134">
        <f>'[1]KFT2025-1 REQUIREMENTS'!V250</f>
        <v>1380000000</v>
      </c>
    </row>
    <row r="360" spans="1:19" ht="30" customHeight="1" x14ac:dyDescent="0.35">
      <c r="A360" s="105" t="s">
        <v>634</v>
      </c>
      <c r="B360" s="100"/>
      <c r="C360" s="100"/>
      <c r="D360" s="91" t="s">
        <v>545</v>
      </c>
      <c r="E360" s="112" t="s">
        <v>88</v>
      </c>
      <c r="F360" s="106" t="s">
        <v>35</v>
      </c>
      <c r="G360" s="109" t="s">
        <v>695</v>
      </c>
      <c r="H360" s="113" t="s">
        <v>696</v>
      </c>
      <c r="I360" s="107" t="s">
        <v>64</v>
      </c>
      <c r="J360" s="107"/>
      <c r="K360" s="109" t="s">
        <v>697</v>
      </c>
      <c r="L360" s="109" t="s">
        <v>698</v>
      </c>
      <c r="M360" s="95" t="s">
        <v>42</v>
      </c>
      <c r="N360" s="96" t="s">
        <v>42</v>
      </c>
      <c r="O360" s="96" t="s">
        <v>42</v>
      </c>
      <c r="P360" s="96" t="s">
        <v>42</v>
      </c>
      <c r="Q360" s="95" t="s">
        <v>42</v>
      </c>
      <c r="R360" s="95" t="s">
        <v>42</v>
      </c>
      <c r="S360" s="111">
        <f>'[1]KFT2025-1 REQUIREMENTS'!V251</f>
        <v>1380000000</v>
      </c>
    </row>
    <row r="361" spans="1:19" ht="45" customHeight="1" x14ac:dyDescent="0.35">
      <c r="A361" s="105" t="s">
        <v>634</v>
      </c>
      <c r="B361" s="100"/>
      <c r="C361" s="100"/>
      <c r="D361" s="91" t="s">
        <v>456</v>
      </c>
      <c r="E361" s="107" t="s">
        <v>457</v>
      </c>
      <c r="F361" s="106" t="s">
        <v>35</v>
      </c>
      <c r="G361" s="109" t="s">
        <v>699</v>
      </c>
      <c r="H361" s="113" t="s">
        <v>700</v>
      </c>
      <c r="I361" s="107" t="s">
        <v>64</v>
      </c>
      <c r="J361" s="107"/>
      <c r="K361" s="109" t="s">
        <v>701</v>
      </c>
      <c r="L361" s="109" t="s">
        <v>702</v>
      </c>
      <c r="M361" s="115" t="s">
        <v>42</v>
      </c>
      <c r="N361" s="116" t="s">
        <v>42</v>
      </c>
      <c r="O361" s="116" t="s">
        <v>42</v>
      </c>
      <c r="P361" s="116" t="s">
        <v>42</v>
      </c>
      <c r="Q361" s="95" t="s">
        <v>42</v>
      </c>
      <c r="R361" s="115" t="s">
        <v>42</v>
      </c>
      <c r="S361" s="117">
        <f>'[1]KFT2025-1 REQUIREMENTS'!V252</f>
        <v>3.3</v>
      </c>
    </row>
    <row r="362" spans="1:19" ht="45" customHeight="1" x14ac:dyDescent="0.35">
      <c r="A362" s="105" t="s">
        <v>634</v>
      </c>
      <c r="B362" s="100"/>
      <c r="C362" s="100"/>
      <c r="D362" s="91" t="s">
        <v>456</v>
      </c>
      <c r="E362" s="107" t="s">
        <v>457</v>
      </c>
      <c r="F362" s="106" t="s">
        <v>35</v>
      </c>
      <c r="G362" s="109" t="s">
        <v>703</v>
      </c>
      <c r="H362" s="113" t="s">
        <v>704</v>
      </c>
      <c r="I362" s="107" t="s">
        <v>38</v>
      </c>
      <c r="J362" s="107"/>
      <c r="K362" s="109" t="s">
        <v>705</v>
      </c>
      <c r="L362" s="109" t="s">
        <v>706</v>
      </c>
      <c r="M362" s="95" t="s">
        <v>42</v>
      </c>
      <c r="N362" s="96" t="s">
        <v>42</v>
      </c>
      <c r="O362" s="96" t="s">
        <v>42</v>
      </c>
      <c r="P362" s="96" t="s">
        <v>42</v>
      </c>
      <c r="Q362" s="95" t="s">
        <v>42</v>
      </c>
      <c r="R362" s="95" t="s">
        <v>42</v>
      </c>
      <c r="S362" s="114">
        <f>'[1]KFT2025-1 REQUIREMENTS'!V253</f>
        <v>3.3</v>
      </c>
    </row>
    <row r="363" spans="1:19" ht="50" x14ac:dyDescent="0.35">
      <c r="A363" s="105" t="s">
        <v>634</v>
      </c>
      <c r="B363" s="100"/>
      <c r="C363" s="100"/>
      <c r="D363" s="91" t="s">
        <v>99</v>
      </c>
      <c r="E363" s="106" t="s">
        <v>61</v>
      </c>
      <c r="F363" s="106" t="s">
        <v>35</v>
      </c>
      <c r="G363" s="109" t="s">
        <v>707</v>
      </c>
      <c r="H363" s="113" t="s">
        <v>708</v>
      </c>
      <c r="I363" s="107" t="s">
        <v>64</v>
      </c>
      <c r="J363" s="107"/>
      <c r="K363" s="109" t="s">
        <v>709</v>
      </c>
      <c r="L363" s="100" t="s">
        <v>455</v>
      </c>
      <c r="M363" s="115" t="s">
        <v>42</v>
      </c>
      <c r="N363" s="116" t="s">
        <v>42</v>
      </c>
      <c r="O363" s="116" t="s">
        <v>42</v>
      </c>
      <c r="P363" s="116" t="s">
        <v>42</v>
      </c>
      <c r="Q363" s="115" t="s">
        <v>113</v>
      </c>
      <c r="R363" s="115" t="s">
        <v>42</v>
      </c>
      <c r="S363" s="117" t="str">
        <f>'[1]KFT2025-1 REQUIREMENTS'!V254</f>
        <v>BBSW1M</v>
      </c>
    </row>
    <row r="364" spans="1:19" ht="38.25" customHeight="1" x14ac:dyDescent="0.35">
      <c r="A364" s="105" t="s">
        <v>634</v>
      </c>
      <c r="B364" s="100"/>
      <c r="C364" s="100"/>
      <c r="D364" s="91" t="s">
        <v>456</v>
      </c>
      <c r="E364" s="107" t="s">
        <v>457</v>
      </c>
      <c r="F364" s="106" t="s">
        <v>35</v>
      </c>
      <c r="G364" s="109" t="s">
        <v>710</v>
      </c>
      <c r="H364" s="113" t="s">
        <v>711</v>
      </c>
      <c r="I364" s="107" t="s">
        <v>64</v>
      </c>
      <c r="J364" s="107"/>
      <c r="K364" s="109" t="s">
        <v>712</v>
      </c>
      <c r="L364" s="109" t="s">
        <v>713</v>
      </c>
      <c r="M364" s="115" t="s">
        <v>42</v>
      </c>
      <c r="N364" s="116" t="s">
        <v>42</v>
      </c>
      <c r="O364" s="116" t="s">
        <v>42</v>
      </c>
      <c r="P364" s="116" t="s">
        <v>42</v>
      </c>
      <c r="Q364" s="115" t="s">
        <v>113</v>
      </c>
      <c r="R364" s="115" t="s">
        <v>42</v>
      </c>
      <c r="S364" s="117">
        <f>'[1]KFT2025-1 REQUIREMENTS'!V255</f>
        <v>82</v>
      </c>
    </row>
    <row r="365" spans="1:19" ht="45" customHeight="1" x14ac:dyDescent="0.35">
      <c r="A365" s="105" t="s">
        <v>634</v>
      </c>
      <c r="B365" s="100"/>
      <c r="C365" s="100"/>
      <c r="D365" s="91" t="s">
        <v>456</v>
      </c>
      <c r="E365" s="107" t="s">
        <v>457</v>
      </c>
      <c r="F365" s="92" t="s">
        <v>55</v>
      </c>
      <c r="G365" s="109" t="s">
        <v>714</v>
      </c>
      <c r="H365" s="109" t="s">
        <v>715</v>
      </c>
      <c r="I365" s="107" t="s">
        <v>38</v>
      </c>
      <c r="J365" s="107"/>
      <c r="K365" s="109" t="s">
        <v>716</v>
      </c>
      <c r="L365" s="109" t="s">
        <v>717</v>
      </c>
      <c r="M365" s="115" t="s">
        <v>42</v>
      </c>
      <c r="N365" s="116" t="s">
        <v>42</v>
      </c>
      <c r="O365" s="116" t="s">
        <v>42</v>
      </c>
      <c r="P365" s="116" t="s">
        <v>42</v>
      </c>
      <c r="Q365" s="115" t="s">
        <v>113</v>
      </c>
      <c r="R365" s="115" t="s">
        <v>42</v>
      </c>
      <c r="S365" s="117" t="str">
        <f>'[1]KFT2025-1 REQUIREMENTS'!V256</f>
        <v>ND5</v>
      </c>
    </row>
    <row r="366" spans="1:19" ht="38.25" customHeight="1" x14ac:dyDescent="0.35">
      <c r="A366" s="105" t="s">
        <v>634</v>
      </c>
      <c r="B366" s="100"/>
      <c r="C366" s="100"/>
      <c r="D366" s="91" t="s">
        <v>159</v>
      </c>
      <c r="E366" s="107" t="s">
        <v>160</v>
      </c>
      <c r="F366" s="106" t="s">
        <v>35</v>
      </c>
      <c r="G366" s="109" t="s">
        <v>718</v>
      </c>
      <c r="H366" s="113" t="s">
        <v>719</v>
      </c>
      <c r="I366" s="107" t="s">
        <v>64</v>
      </c>
      <c r="J366" s="107"/>
      <c r="K366" s="109" t="s">
        <v>720</v>
      </c>
      <c r="L366" s="109" t="s">
        <v>721</v>
      </c>
      <c r="M366" s="95" t="s">
        <v>42</v>
      </c>
      <c r="N366" s="96" t="s">
        <v>42</v>
      </c>
      <c r="O366" s="96" t="s">
        <v>42</v>
      </c>
      <c r="P366" s="96" t="s">
        <v>42</v>
      </c>
      <c r="Q366" s="95" t="s">
        <v>42</v>
      </c>
      <c r="R366" s="95" t="s">
        <v>42</v>
      </c>
      <c r="S366" s="114" t="str">
        <f>'[1]KFT2025-1 REQUIREMENTS'!V257</f>
        <v>true</v>
      </c>
    </row>
    <row r="367" spans="1:19" ht="30" customHeight="1" x14ac:dyDescent="0.35">
      <c r="A367" s="105" t="s">
        <v>634</v>
      </c>
      <c r="B367" s="100"/>
      <c r="C367" s="100"/>
      <c r="D367" s="91" t="s">
        <v>99</v>
      </c>
      <c r="E367" s="106" t="s">
        <v>61</v>
      </c>
      <c r="F367" s="92" t="s">
        <v>55</v>
      </c>
      <c r="G367" s="109" t="s">
        <v>722</v>
      </c>
      <c r="H367" s="113" t="s">
        <v>723</v>
      </c>
      <c r="I367" s="107" t="s">
        <v>64</v>
      </c>
      <c r="J367" s="107"/>
      <c r="K367" s="109" t="s">
        <v>724</v>
      </c>
      <c r="L367" s="109" t="s">
        <v>725</v>
      </c>
      <c r="M367" s="115" t="s">
        <v>42</v>
      </c>
      <c r="N367" s="116" t="s">
        <v>42</v>
      </c>
      <c r="O367" s="116" t="s">
        <v>42</v>
      </c>
      <c r="P367" s="116" t="s">
        <v>42</v>
      </c>
      <c r="Q367" s="115" t="s">
        <v>113</v>
      </c>
      <c r="R367" s="115" t="s">
        <v>42</v>
      </c>
      <c r="S367" s="117" t="str">
        <f>'[1]KFT2025-1 REQUIREMENTS'!V258</f>
        <v>Actual/365</v>
      </c>
    </row>
    <row r="368" spans="1:19" ht="38.25" customHeight="1" x14ac:dyDescent="0.35">
      <c r="A368" s="105" t="s">
        <v>634</v>
      </c>
      <c r="B368" s="109"/>
      <c r="C368" s="100"/>
      <c r="D368" s="91" t="s">
        <v>456</v>
      </c>
      <c r="E368" s="107" t="s">
        <v>457</v>
      </c>
      <c r="F368" s="106" t="s">
        <v>35</v>
      </c>
      <c r="G368" s="109" t="s">
        <v>726</v>
      </c>
      <c r="H368" s="113" t="s">
        <v>727</v>
      </c>
      <c r="I368" s="107" t="s">
        <v>64</v>
      </c>
      <c r="J368" s="107"/>
      <c r="K368" s="109" t="s">
        <v>728</v>
      </c>
      <c r="L368" s="109" t="s">
        <v>729</v>
      </c>
      <c r="M368" s="115" t="s">
        <v>42</v>
      </c>
      <c r="N368" s="116" t="s">
        <v>42</v>
      </c>
      <c r="O368" s="116" t="s">
        <v>42</v>
      </c>
      <c r="P368" s="116" t="s">
        <v>42</v>
      </c>
      <c r="Q368" s="115" t="s">
        <v>113</v>
      </c>
      <c r="R368" s="115" t="s">
        <v>42</v>
      </c>
      <c r="S368" s="117">
        <f>'[1]KFT2025-1 REQUIREMENTS'!V259</f>
        <v>25</v>
      </c>
    </row>
    <row r="369" spans="1:19" ht="38.25" customHeight="1" x14ac:dyDescent="0.35">
      <c r="A369" s="105" t="s">
        <v>634</v>
      </c>
      <c r="B369" s="109"/>
      <c r="C369" s="100"/>
      <c r="D369" s="91" t="s">
        <v>456</v>
      </c>
      <c r="E369" s="107" t="s">
        <v>457</v>
      </c>
      <c r="F369" s="106" t="s">
        <v>35</v>
      </c>
      <c r="G369" s="109" t="s">
        <v>730</v>
      </c>
      <c r="H369" s="113" t="s">
        <v>731</v>
      </c>
      <c r="I369" s="107" t="s">
        <v>38</v>
      </c>
      <c r="J369" s="107"/>
      <c r="K369" s="109" t="s">
        <v>732</v>
      </c>
      <c r="L369" s="109" t="s">
        <v>733</v>
      </c>
      <c r="M369" s="115" t="s">
        <v>42</v>
      </c>
      <c r="N369" s="116" t="s">
        <v>42</v>
      </c>
      <c r="O369" s="116" t="s">
        <v>42</v>
      </c>
      <c r="P369" s="116" t="s">
        <v>42</v>
      </c>
      <c r="Q369" s="115" t="s">
        <v>113</v>
      </c>
      <c r="R369" s="115" t="s">
        <v>42</v>
      </c>
      <c r="S369" s="117" t="str">
        <f>'[1]KFT2025-1 REQUIREMENTS'!V260</f>
        <v>ND5</v>
      </c>
    </row>
    <row r="370" spans="1:19" ht="38.25" customHeight="1" x14ac:dyDescent="0.35">
      <c r="A370" s="105" t="s">
        <v>634</v>
      </c>
      <c r="B370" s="109"/>
      <c r="C370" s="100"/>
      <c r="D370" s="91" t="s">
        <v>48</v>
      </c>
      <c r="E370" s="107" t="str">
        <f>IF(D358="ND4Date","YYYY-MM-DD")</f>
        <v>YYYY-MM-DD</v>
      </c>
      <c r="F370" s="106" t="s">
        <v>35</v>
      </c>
      <c r="G370" s="109" t="s">
        <v>734</v>
      </c>
      <c r="H370" s="113" t="s">
        <v>735</v>
      </c>
      <c r="I370" s="107" t="s">
        <v>38</v>
      </c>
      <c r="J370" s="107"/>
      <c r="K370" s="109" t="s">
        <v>736</v>
      </c>
      <c r="L370" s="109" t="s">
        <v>737</v>
      </c>
      <c r="M370" s="115" t="s">
        <v>42</v>
      </c>
      <c r="N370" s="116" t="s">
        <v>42</v>
      </c>
      <c r="O370" s="116" t="s">
        <v>42</v>
      </c>
      <c r="P370" s="116" t="s">
        <v>42</v>
      </c>
      <c r="Q370" s="115" t="s">
        <v>113</v>
      </c>
      <c r="R370" s="115" t="s">
        <v>42</v>
      </c>
      <c r="S370" s="117" t="str">
        <f>'[1]KFT2025-1 REQUIREMENTS'!V261</f>
        <v>2034-06-26</v>
      </c>
    </row>
    <row r="371" spans="1:19" ht="38.25" customHeight="1" x14ac:dyDescent="0.35">
      <c r="A371" s="105" t="s">
        <v>634</v>
      </c>
      <c r="B371" s="109"/>
      <c r="C371" s="100"/>
      <c r="D371" s="91" t="s">
        <v>456</v>
      </c>
      <c r="E371" s="107" t="s">
        <v>457</v>
      </c>
      <c r="F371" s="106" t="s">
        <v>35</v>
      </c>
      <c r="G371" s="109" t="s">
        <v>738</v>
      </c>
      <c r="H371" s="113" t="s">
        <v>739</v>
      </c>
      <c r="I371" s="107" t="s">
        <v>64</v>
      </c>
      <c r="J371" s="107"/>
      <c r="K371" s="109" t="s">
        <v>740</v>
      </c>
      <c r="L371" s="109" t="s">
        <v>461</v>
      </c>
      <c r="M371" s="115" t="s">
        <v>42</v>
      </c>
      <c r="N371" s="116" t="s">
        <v>42</v>
      </c>
      <c r="O371" s="116" t="s">
        <v>42</v>
      </c>
      <c r="P371" s="116" t="s">
        <v>42</v>
      </c>
      <c r="Q371" s="115" t="s">
        <v>113</v>
      </c>
      <c r="R371" s="115" t="s">
        <v>42</v>
      </c>
      <c r="S371" s="117" t="str">
        <f>'[1]KFT2025-1 REQUIREMENTS'!V262</f>
        <v>ND5</v>
      </c>
    </row>
    <row r="372" spans="1:19" ht="38.25" customHeight="1" x14ac:dyDescent="0.35">
      <c r="A372" s="105" t="s">
        <v>634</v>
      </c>
      <c r="B372" s="109"/>
      <c r="C372" s="100"/>
      <c r="D372" s="91" t="s">
        <v>456</v>
      </c>
      <c r="E372" s="107" t="s">
        <v>457</v>
      </c>
      <c r="F372" s="106" t="s">
        <v>35</v>
      </c>
      <c r="G372" s="109" t="s">
        <v>741</v>
      </c>
      <c r="H372" s="113" t="s">
        <v>742</v>
      </c>
      <c r="I372" s="107" t="s">
        <v>38</v>
      </c>
      <c r="J372" s="107"/>
      <c r="K372" s="109" t="s">
        <v>743</v>
      </c>
      <c r="L372" s="109" t="s">
        <v>744</v>
      </c>
      <c r="M372" s="115" t="s">
        <v>42</v>
      </c>
      <c r="N372" s="116" t="s">
        <v>42</v>
      </c>
      <c r="O372" s="116" t="s">
        <v>42</v>
      </c>
      <c r="P372" s="116" t="s">
        <v>42</v>
      </c>
      <c r="Q372" s="115" t="s">
        <v>113</v>
      </c>
      <c r="R372" s="115" t="s">
        <v>42</v>
      </c>
      <c r="S372" s="117">
        <f>'[1]KFT2025-1 REQUIREMENTS'!V263</f>
        <v>4.3075000000000001</v>
      </c>
    </row>
    <row r="373" spans="1:19" ht="45" customHeight="1" x14ac:dyDescent="0.35">
      <c r="A373" s="105" t="s">
        <v>634</v>
      </c>
      <c r="B373" s="100"/>
      <c r="C373" s="100"/>
      <c r="D373" s="91" t="s">
        <v>456</v>
      </c>
      <c r="E373" s="107" t="s">
        <v>457</v>
      </c>
      <c r="F373" s="106" t="s">
        <v>35</v>
      </c>
      <c r="G373" s="109" t="s">
        <v>745</v>
      </c>
      <c r="H373" s="113" t="s">
        <v>746</v>
      </c>
      <c r="I373" s="107" t="s">
        <v>38</v>
      </c>
      <c r="J373" s="107"/>
      <c r="K373" s="109" t="s">
        <v>747</v>
      </c>
      <c r="L373" s="109" t="s">
        <v>748</v>
      </c>
      <c r="M373" s="115" t="s">
        <v>42</v>
      </c>
      <c r="N373" s="116" t="s">
        <v>42</v>
      </c>
      <c r="O373" s="116" t="s">
        <v>42</v>
      </c>
      <c r="P373" s="116" t="s">
        <v>42</v>
      </c>
      <c r="Q373" s="115" t="s">
        <v>113</v>
      </c>
      <c r="R373" s="115" t="s">
        <v>42</v>
      </c>
      <c r="S373" s="117">
        <f>'[1]KFT2025-1 REQUIREMENTS'!V264</f>
        <v>5.1275000000000004</v>
      </c>
    </row>
    <row r="374" spans="1:19" ht="38.25" customHeight="1" x14ac:dyDescent="0.35">
      <c r="A374" s="105" t="s">
        <v>634</v>
      </c>
      <c r="B374" s="109"/>
      <c r="C374" s="100"/>
      <c r="D374" s="91" t="s">
        <v>456</v>
      </c>
      <c r="E374" s="107" t="s">
        <v>457</v>
      </c>
      <c r="F374" s="106" t="s">
        <v>35</v>
      </c>
      <c r="G374" s="109" t="s">
        <v>749</v>
      </c>
      <c r="H374" s="113" t="s">
        <v>750</v>
      </c>
      <c r="I374" s="107" t="s">
        <v>64</v>
      </c>
      <c r="J374" s="107"/>
      <c r="K374" s="109" t="s">
        <v>751</v>
      </c>
      <c r="L374" s="109" t="s">
        <v>752</v>
      </c>
      <c r="M374" s="115" t="s">
        <v>42</v>
      </c>
      <c r="N374" s="116" t="s">
        <v>42</v>
      </c>
      <c r="O374" s="116" t="s">
        <v>42</v>
      </c>
      <c r="P374" s="116" t="s">
        <v>42</v>
      </c>
      <c r="Q374" s="115" t="s">
        <v>113</v>
      </c>
      <c r="R374" s="115" t="s">
        <v>42</v>
      </c>
      <c r="S374" s="117">
        <f>'[1]KFT2025-1 REQUIREMENTS'!V265</f>
        <v>8</v>
      </c>
    </row>
    <row r="375" spans="1:19" ht="38.25" customHeight="1" x14ac:dyDescent="0.35">
      <c r="A375" s="105" t="s">
        <v>634</v>
      </c>
      <c r="B375" s="109"/>
      <c r="C375" s="100"/>
      <c r="D375" s="91" t="s">
        <v>456</v>
      </c>
      <c r="E375" s="107" t="s">
        <v>457</v>
      </c>
      <c r="F375" s="106" t="s">
        <v>35</v>
      </c>
      <c r="G375" s="109" t="s">
        <v>753</v>
      </c>
      <c r="H375" s="113" t="s">
        <v>754</v>
      </c>
      <c r="I375" s="107" t="s">
        <v>38</v>
      </c>
      <c r="J375" s="107"/>
      <c r="K375" s="109" t="s">
        <v>755</v>
      </c>
      <c r="L375" s="109" t="s">
        <v>752</v>
      </c>
      <c r="M375" s="95" t="s">
        <v>42</v>
      </c>
      <c r="N375" s="96" t="s">
        <v>42</v>
      </c>
      <c r="O375" s="96" t="s">
        <v>42</v>
      </c>
      <c r="P375" s="96" t="s">
        <v>42</v>
      </c>
      <c r="Q375" s="95" t="s">
        <v>42</v>
      </c>
      <c r="R375" s="95" t="s">
        <v>42</v>
      </c>
      <c r="S375" s="114">
        <f>'[1]KFT2025-1 REQUIREMENTS'!V266</f>
        <v>11.16</v>
      </c>
    </row>
    <row r="376" spans="1:19" ht="38.25" customHeight="1" x14ac:dyDescent="0.35">
      <c r="A376" s="105" t="s">
        <v>634</v>
      </c>
      <c r="B376" s="109"/>
      <c r="C376" s="145"/>
      <c r="D376" s="91" t="s">
        <v>87</v>
      </c>
      <c r="E376" s="106" t="s">
        <v>88</v>
      </c>
      <c r="F376" s="106" t="s">
        <v>35</v>
      </c>
      <c r="G376" s="109" t="s">
        <v>756</v>
      </c>
      <c r="H376" s="113" t="s">
        <v>757</v>
      </c>
      <c r="I376" s="107" t="s">
        <v>38</v>
      </c>
      <c r="J376" s="107"/>
      <c r="K376" s="109" t="s">
        <v>758</v>
      </c>
      <c r="L376" s="109"/>
      <c r="M376" s="95" t="s">
        <v>42</v>
      </c>
      <c r="N376" s="96" t="s">
        <v>42</v>
      </c>
      <c r="O376" s="96" t="s">
        <v>42</v>
      </c>
      <c r="P376" s="96" t="s">
        <v>42</v>
      </c>
      <c r="Q376" s="95" t="s">
        <v>42</v>
      </c>
      <c r="R376" s="95" t="s">
        <v>42</v>
      </c>
      <c r="S376" s="111">
        <f>'[1]KFT2025-1 REQUIREMENTS'!V267</f>
        <v>976552573.29999995</v>
      </c>
    </row>
    <row r="377" spans="1:19" ht="30" customHeight="1" x14ac:dyDescent="0.35">
      <c r="A377" s="105" t="s">
        <v>634</v>
      </c>
      <c r="B377" s="109"/>
      <c r="C377" s="145"/>
      <c r="D377" s="91" t="s">
        <v>87</v>
      </c>
      <c r="E377" s="112" t="s">
        <v>88</v>
      </c>
      <c r="F377" s="106" t="s">
        <v>35</v>
      </c>
      <c r="G377" s="109" t="s">
        <v>759</v>
      </c>
      <c r="H377" s="113" t="s">
        <v>760</v>
      </c>
      <c r="I377" s="107" t="s">
        <v>38</v>
      </c>
      <c r="J377" s="107"/>
      <c r="K377" s="109" t="s">
        <v>761</v>
      </c>
      <c r="L377" s="109"/>
      <c r="M377" s="95" t="s">
        <v>42</v>
      </c>
      <c r="N377" s="96" t="s">
        <v>42</v>
      </c>
      <c r="O377" s="96" t="s">
        <v>42</v>
      </c>
      <c r="P377" s="96" t="s">
        <v>42</v>
      </c>
      <c r="Q377" s="95" t="s">
        <v>42</v>
      </c>
      <c r="R377" s="95" t="s">
        <v>42</v>
      </c>
      <c r="S377" s="111">
        <f>'[1]KFT2025-1 REQUIREMENTS'!V268</f>
        <v>976552573.29999995</v>
      </c>
    </row>
    <row r="378" spans="1:19" ht="30" customHeight="1" x14ac:dyDescent="0.35">
      <c r="A378" s="105" t="s">
        <v>634</v>
      </c>
      <c r="B378" s="109"/>
      <c r="C378" s="145"/>
      <c r="D378" s="91" t="s">
        <v>87</v>
      </c>
      <c r="E378" s="112" t="s">
        <v>88</v>
      </c>
      <c r="F378" s="92" t="s">
        <v>55</v>
      </c>
      <c r="G378" s="109" t="s">
        <v>762</v>
      </c>
      <c r="H378" s="113" t="s">
        <v>763</v>
      </c>
      <c r="I378" s="107" t="s">
        <v>38</v>
      </c>
      <c r="J378" s="107"/>
      <c r="K378" s="109" t="s">
        <v>764</v>
      </c>
      <c r="L378" s="109"/>
      <c r="M378" s="95" t="s">
        <v>42</v>
      </c>
      <c r="N378" s="96" t="s">
        <v>42</v>
      </c>
      <c r="O378" s="96" t="s">
        <v>42</v>
      </c>
      <c r="P378" s="96" t="s">
        <v>42</v>
      </c>
      <c r="Q378" s="95" t="s">
        <v>42</v>
      </c>
      <c r="R378" s="95" t="s">
        <v>42</v>
      </c>
      <c r="S378" s="114">
        <f>'[1]KFT2025-1 REQUIREMENTS'!V269</f>
        <v>0</v>
      </c>
    </row>
    <row r="379" spans="1:19" ht="38.25" customHeight="1" x14ac:dyDescent="0.35">
      <c r="A379" s="105" t="s">
        <v>634</v>
      </c>
      <c r="B379" s="109"/>
      <c r="C379" s="145"/>
      <c r="D379" s="91" t="s">
        <v>87</v>
      </c>
      <c r="E379" s="106" t="s">
        <v>88</v>
      </c>
      <c r="F379" s="92" t="s">
        <v>55</v>
      </c>
      <c r="G379" s="109" t="s">
        <v>765</v>
      </c>
      <c r="H379" s="113" t="s">
        <v>766</v>
      </c>
      <c r="I379" s="107" t="s">
        <v>38</v>
      </c>
      <c r="J379" s="107"/>
      <c r="K379" s="109" t="s">
        <v>767</v>
      </c>
      <c r="L379" s="109"/>
      <c r="M379" s="95" t="s">
        <v>42</v>
      </c>
      <c r="N379" s="96" t="s">
        <v>42</v>
      </c>
      <c r="O379" s="96" t="s">
        <v>42</v>
      </c>
      <c r="P379" s="96" t="s">
        <v>42</v>
      </c>
      <c r="Q379" s="95" t="s">
        <v>42</v>
      </c>
      <c r="R379" s="95" t="s">
        <v>42</v>
      </c>
      <c r="S379" s="114">
        <f>'[1]KFT2025-1 REQUIREMENTS'!V270</f>
        <v>0</v>
      </c>
    </row>
    <row r="380" spans="1:19" ht="38.25" customHeight="1" x14ac:dyDescent="0.35">
      <c r="A380" s="105" t="s">
        <v>634</v>
      </c>
      <c r="B380" s="109"/>
      <c r="C380" s="145"/>
      <c r="D380" s="91" t="s">
        <v>87</v>
      </c>
      <c r="E380" s="106" t="s">
        <v>88</v>
      </c>
      <c r="F380" s="92" t="s">
        <v>55</v>
      </c>
      <c r="G380" s="109" t="s">
        <v>768</v>
      </c>
      <c r="H380" s="113" t="s">
        <v>769</v>
      </c>
      <c r="I380" s="107" t="s">
        <v>38</v>
      </c>
      <c r="J380" s="107"/>
      <c r="K380" s="109" t="s">
        <v>770</v>
      </c>
      <c r="L380" s="109"/>
      <c r="M380" s="115" t="s">
        <v>42</v>
      </c>
      <c r="N380" s="116" t="s">
        <v>42</v>
      </c>
      <c r="O380" s="116" t="s">
        <v>42</v>
      </c>
      <c r="P380" s="116" t="s">
        <v>42</v>
      </c>
      <c r="Q380" s="115" t="s">
        <v>113</v>
      </c>
      <c r="R380" s="115" t="s">
        <v>42</v>
      </c>
      <c r="S380" s="117" t="str">
        <f>'[1]KFT2025-1 REQUIREMENTS'!V271</f>
        <v>ND5</v>
      </c>
    </row>
    <row r="381" spans="1:19" ht="38.25" customHeight="1" x14ac:dyDescent="0.35">
      <c r="A381" s="105" t="s">
        <v>634</v>
      </c>
      <c r="B381" s="109"/>
      <c r="C381" s="145"/>
      <c r="D381" s="91" t="s">
        <v>87</v>
      </c>
      <c r="E381" s="106" t="s">
        <v>88</v>
      </c>
      <c r="F381" s="106" t="s">
        <v>35</v>
      </c>
      <c r="G381" s="109" t="s">
        <v>771</v>
      </c>
      <c r="H381" s="113" t="s">
        <v>772</v>
      </c>
      <c r="I381" s="107" t="s">
        <v>38</v>
      </c>
      <c r="J381" s="107"/>
      <c r="K381" s="109" t="s">
        <v>773</v>
      </c>
      <c r="L381" s="109" t="s">
        <v>774</v>
      </c>
      <c r="M381" s="95" t="s">
        <v>42</v>
      </c>
      <c r="N381" s="96" t="s">
        <v>42</v>
      </c>
      <c r="O381" s="96" t="s">
        <v>42</v>
      </c>
      <c r="P381" s="96" t="s">
        <v>42</v>
      </c>
      <c r="Q381" s="95" t="s">
        <v>42</v>
      </c>
      <c r="R381" s="95" t="s">
        <v>42</v>
      </c>
      <c r="S381" s="111">
        <f>'[1]KFT2025-1 REQUIREMENTS'!V272</f>
        <v>4252752.68</v>
      </c>
    </row>
    <row r="382" spans="1:19" ht="30" customHeight="1" x14ac:dyDescent="0.35">
      <c r="A382" s="105" t="s">
        <v>634</v>
      </c>
      <c r="B382" s="109"/>
      <c r="C382" s="145"/>
      <c r="D382" s="91" t="s">
        <v>545</v>
      </c>
      <c r="E382" s="112" t="s">
        <v>88</v>
      </c>
      <c r="F382" s="106" t="s">
        <v>35</v>
      </c>
      <c r="G382" s="109" t="s">
        <v>775</v>
      </c>
      <c r="H382" s="113" t="s">
        <v>776</v>
      </c>
      <c r="I382" s="107" t="s">
        <v>38</v>
      </c>
      <c r="J382" s="107"/>
      <c r="K382" s="109" t="s">
        <v>777</v>
      </c>
      <c r="L382" s="109" t="s">
        <v>778</v>
      </c>
      <c r="M382" s="95" t="s">
        <v>42</v>
      </c>
      <c r="N382" s="96" t="s">
        <v>42</v>
      </c>
      <c r="O382" s="96" t="s">
        <v>42</v>
      </c>
      <c r="P382" s="96" t="s">
        <v>42</v>
      </c>
      <c r="Q382" s="95" t="s">
        <v>42</v>
      </c>
      <c r="R382" s="95" t="s">
        <v>42</v>
      </c>
      <c r="S382" s="111">
        <f>'[1]KFT2025-1 REQUIREMENTS'!V273</f>
        <v>4252752.68</v>
      </c>
    </row>
    <row r="383" spans="1:19" ht="30" customHeight="1" x14ac:dyDescent="0.35">
      <c r="A383" s="105" t="s">
        <v>634</v>
      </c>
      <c r="B383" s="109"/>
      <c r="C383" s="145"/>
      <c r="D383" s="91" t="s">
        <v>87</v>
      </c>
      <c r="E383" s="112" t="s">
        <v>88</v>
      </c>
      <c r="F383" s="92" t="s">
        <v>55</v>
      </c>
      <c r="G383" s="109" t="s">
        <v>779</v>
      </c>
      <c r="H383" s="113" t="s">
        <v>780</v>
      </c>
      <c r="I383" s="107" t="s">
        <v>38</v>
      </c>
      <c r="J383" s="107"/>
      <c r="K383" s="109" t="s">
        <v>781</v>
      </c>
      <c r="L383" s="109"/>
      <c r="M383" s="95" t="s">
        <v>42</v>
      </c>
      <c r="N383" s="96" t="s">
        <v>42</v>
      </c>
      <c r="O383" s="96" t="s">
        <v>42</v>
      </c>
      <c r="P383" s="96" t="s">
        <v>42</v>
      </c>
      <c r="Q383" s="95" t="s">
        <v>42</v>
      </c>
      <c r="R383" s="95" t="s">
        <v>42</v>
      </c>
      <c r="S383" s="111">
        <f>'[1]KFT2025-1 REQUIREMENTS'!V274</f>
        <v>0</v>
      </c>
    </row>
    <row r="384" spans="1:19" ht="30" customHeight="1" x14ac:dyDescent="0.35">
      <c r="A384" s="105" t="s">
        <v>634</v>
      </c>
      <c r="B384" s="109"/>
      <c r="C384" s="145"/>
      <c r="D384" s="91" t="s">
        <v>87</v>
      </c>
      <c r="E384" s="112" t="s">
        <v>88</v>
      </c>
      <c r="F384" s="106" t="s">
        <v>35</v>
      </c>
      <c r="G384" s="109" t="s">
        <v>782</v>
      </c>
      <c r="H384" s="113" t="s">
        <v>783</v>
      </c>
      <c r="I384" s="107" t="s">
        <v>38</v>
      </c>
      <c r="J384" s="107"/>
      <c r="K384" s="109" t="s">
        <v>784</v>
      </c>
      <c r="L384" s="109"/>
      <c r="M384" s="95" t="s">
        <v>42</v>
      </c>
      <c r="N384" s="96" t="s">
        <v>42</v>
      </c>
      <c r="O384" s="96" t="s">
        <v>42</v>
      </c>
      <c r="P384" s="96" t="s">
        <v>42</v>
      </c>
      <c r="Q384" s="95" t="s">
        <v>42</v>
      </c>
      <c r="R384" s="95" t="s">
        <v>42</v>
      </c>
      <c r="S384" s="111">
        <f>'[1]KFT2025-1 REQUIREMENTS'!V275</f>
        <v>0</v>
      </c>
    </row>
    <row r="385" spans="1:19" ht="38.25" customHeight="1" x14ac:dyDescent="0.35">
      <c r="A385" s="105" t="s">
        <v>634</v>
      </c>
      <c r="B385" s="109"/>
      <c r="C385" s="145"/>
      <c r="D385" s="91" t="s">
        <v>87</v>
      </c>
      <c r="E385" s="106" t="s">
        <v>88</v>
      </c>
      <c r="F385" s="106" t="s">
        <v>35</v>
      </c>
      <c r="G385" s="109" t="s">
        <v>785</v>
      </c>
      <c r="H385" s="113" t="s">
        <v>786</v>
      </c>
      <c r="I385" s="107" t="s">
        <v>38</v>
      </c>
      <c r="J385" s="107"/>
      <c r="K385" s="109" t="s">
        <v>787</v>
      </c>
      <c r="L385" s="109" t="s">
        <v>788</v>
      </c>
      <c r="M385" s="115" t="s">
        <v>42</v>
      </c>
      <c r="N385" s="116" t="s">
        <v>42</v>
      </c>
      <c r="O385" s="116" t="s">
        <v>42</v>
      </c>
      <c r="P385" s="116" t="s">
        <v>42</v>
      </c>
      <c r="Q385" s="115" t="s">
        <v>113</v>
      </c>
      <c r="R385" s="115" t="s">
        <v>42</v>
      </c>
      <c r="S385" s="111" t="str">
        <f>'[1]KFT2025-1 REQUIREMENTS'!V276</f>
        <v>ND5</v>
      </c>
    </row>
    <row r="386" spans="1:19" ht="30" customHeight="1" x14ac:dyDescent="0.35">
      <c r="A386" s="105" t="s">
        <v>634</v>
      </c>
      <c r="B386" s="109"/>
      <c r="C386" s="145"/>
      <c r="D386" s="91" t="s">
        <v>545</v>
      </c>
      <c r="E386" s="112" t="s">
        <v>88</v>
      </c>
      <c r="F386" s="106" t="s">
        <v>35</v>
      </c>
      <c r="G386" s="109" t="s">
        <v>789</v>
      </c>
      <c r="H386" s="113" t="s">
        <v>790</v>
      </c>
      <c r="I386" s="107" t="s">
        <v>38</v>
      </c>
      <c r="J386" s="107"/>
      <c r="K386" s="109" t="s">
        <v>791</v>
      </c>
      <c r="L386" s="109"/>
      <c r="M386" s="95" t="s">
        <v>42</v>
      </c>
      <c r="N386" s="96" t="s">
        <v>42</v>
      </c>
      <c r="O386" s="96" t="s">
        <v>42</v>
      </c>
      <c r="P386" s="96" t="s">
        <v>42</v>
      </c>
      <c r="Q386" s="95" t="s">
        <v>42</v>
      </c>
      <c r="R386" s="95" t="s">
        <v>42</v>
      </c>
      <c r="S386" s="111">
        <f>'[1]KFT2025-1 REQUIREMENTS'!V277</f>
        <v>21645280</v>
      </c>
    </row>
    <row r="387" spans="1:19" ht="30" customHeight="1" x14ac:dyDescent="0.35">
      <c r="A387" s="105" t="s">
        <v>634</v>
      </c>
      <c r="B387" s="109"/>
      <c r="C387" s="145"/>
      <c r="D387" s="91" t="s">
        <v>87</v>
      </c>
      <c r="E387" s="112" t="s">
        <v>88</v>
      </c>
      <c r="F387" s="92" t="s">
        <v>55</v>
      </c>
      <c r="G387" s="109" t="s">
        <v>792</v>
      </c>
      <c r="H387" s="113" t="s">
        <v>793</v>
      </c>
      <c r="I387" s="107" t="s">
        <v>38</v>
      </c>
      <c r="J387" s="107"/>
      <c r="K387" s="109" t="s">
        <v>794</v>
      </c>
      <c r="L387" s="109"/>
      <c r="M387" s="115" t="s">
        <v>42</v>
      </c>
      <c r="N387" s="116" t="s">
        <v>42</v>
      </c>
      <c r="O387" s="116" t="s">
        <v>42</v>
      </c>
      <c r="P387" s="116" t="s">
        <v>42</v>
      </c>
      <c r="Q387" s="115" t="s">
        <v>113</v>
      </c>
      <c r="R387" s="115" t="s">
        <v>42</v>
      </c>
      <c r="S387" s="117" t="str">
        <f>'[1]KFT2025-1 REQUIREMENTS'!V278</f>
        <v>ND5</v>
      </c>
    </row>
    <row r="388" spans="1:19" ht="30" customHeight="1" x14ac:dyDescent="0.35">
      <c r="A388" s="105" t="s">
        <v>634</v>
      </c>
      <c r="B388" s="109"/>
      <c r="C388" s="145"/>
      <c r="D388" s="91" t="s">
        <v>87</v>
      </c>
      <c r="E388" s="112" t="s">
        <v>88</v>
      </c>
      <c r="F388" s="92" t="s">
        <v>55</v>
      </c>
      <c r="G388" s="109" t="s">
        <v>795</v>
      </c>
      <c r="H388" s="113" t="s">
        <v>796</v>
      </c>
      <c r="I388" s="107" t="s">
        <v>38</v>
      </c>
      <c r="J388" s="107"/>
      <c r="K388" s="109" t="s">
        <v>797</v>
      </c>
      <c r="L388" s="109" t="s">
        <v>798</v>
      </c>
      <c r="M388" s="115" t="s">
        <v>42</v>
      </c>
      <c r="N388" s="116" t="s">
        <v>42</v>
      </c>
      <c r="O388" s="116" t="s">
        <v>42</v>
      </c>
      <c r="P388" s="116" t="s">
        <v>42</v>
      </c>
      <c r="Q388" s="115" t="s">
        <v>113</v>
      </c>
      <c r="R388" s="115" t="s">
        <v>42</v>
      </c>
      <c r="S388" s="117" t="str">
        <f>'[1]KFT2025-1 REQUIREMENTS'!V279</f>
        <v>ND5</v>
      </c>
    </row>
    <row r="389" spans="1:19" ht="38.25" customHeight="1" x14ac:dyDescent="0.35">
      <c r="A389" s="105" t="s">
        <v>634</v>
      </c>
      <c r="B389" s="109"/>
      <c r="C389" s="145"/>
      <c r="D389" s="91" t="s">
        <v>87</v>
      </c>
      <c r="E389" s="112" t="s">
        <v>88</v>
      </c>
      <c r="F389" s="92" t="s">
        <v>55</v>
      </c>
      <c r="G389" s="109" t="s">
        <v>799</v>
      </c>
      <c r="H389" s="113" t="s">
        <v>800</v>
      </c>
      <c r="I389" s="107" t="s">
        <v>38</v>
      </c>
      <c r="J389" s="107"/>
      <c r="K389" s="109" t="s">
        <v>801</v>
      </c>
      <c r="L389" s="109"/>
      <c r="M389" s="95" t="s">
        <v>42</v>
      </c>
      <c r="N389" s="96" t="s">
        <v>42</v>
      </c>
      <c r="O389" s="96" t="s">
        <v>42</v>
      </c>
      <c r="P389" s="96" t="s">
        <v>42</v>
      </c>
      <c r="Q389" s="95" t="s">
        <v>42</v>
      </c>
      <c r="R389" s="95" t="s">
        <v>42</v>
      </c>
      <c r="S389" s="111">
        <f>'[1]KFT2025-1 REQUIREMENTS'!V280</f>
        <v>0</v>
      </c>
    </row>
    <row r="390" spans="1:19" ht="30" customHeight="1" x14ac:dyDescent="0.35">
      <c r="A390" s="105" t="s">
        <v>634</v>
      </c>
      <c r="B390" s="109"/>
      <c r="C390" s="145"/>
      <c r="D390" s="91" t="s">
        <v>87</v>
      </c>
      <c r="E390" s="112" t="s">
        <v>88</v>
      </c>
      <c r="F390" s="92" t="s">
        <v>55</v>
      </c>
      <c r="G390" s="109" t="s">
        <v>802</v>
      </c>
      <c r="H390" s="113" t="s">
        <v>803</v>
      </c>
      <c r="I390" s="107" t="s">
        <v>38</v>
      </c>
      <c r="J390" s="107"/>
      <c r="K390" s="109" t="s">
        <v>804</v>
      </c>
      <c r="L390" s="109"/>
      <c r="M390" s="95" t="s">
        <v>42</v>
      </c>
      <c r="N390" s="96" t="s">
        <v>42</v>
      </c>
      <c r="O390" s="96" t="s">
        <v>42</v>
      </c>
      <c r="P390" s="96" t="s">
        <v>42</v>
      </c>
      <c r="Q390" s="95" t="s">
        <v>42</v>
      </c>
      <c r="R390" s="95" t="s">
        <v>42</v>
      </c>
      <c r="S390" s="111">
        <f>'[1]KFT2025-1 REQUIREMENTS'!V281</f>
        <v>0</v>
      </c>
    </row>
    <row r="391" spans="1:19" ht="38.25" customHeight="1" x14ac:dyDescent="0.35">
      <c r="A391" s="105" t="s">
        <v>634</v>
      </c>
      <c r="B391" s="109"/>
      <c r="C391" s="145"/>
      <c r="D391" s="91" t="s">
        <v>545</v>
      </c>
      <c r="E391" s="106" t="s">
        <v>88</v>
      </c>
      <c r="F391" s="106" t="s">
        <v>35</v>
      </c>
      <c r="G391" s="109" t="s">
        <v>805</v>
      </c>
      <c r="H391" s="113" t="s">
        <v>806</v>
      </c>
      <c r="I391" s="107" t="s">
        <v>38</v>
      </c>
      <c r="J391" s="107"/>
      <c r="K391" s="109" t="s">
        <v>807</v>
      </c>
      <c r="L391" s="109"/>
      <c r="M391" s="95" t="s">
        <v>42</v>
      </c>
      <c r="N391" s="96" t="s">
        <v>42</v>
      </c>
      <c r="O391" s="96" t="s">
        <v>42</v>
      </c>
      <c r="P391" s="96" t="s">
        <v>42</v>
      </c>
      <c r="Q391" s="95" t="s">
        <v>42</v>
      </c>
      <c r="R391" s="95" t="s">
        <v>42</v>
      </c>
      <c r="S391" s="111">
        <f>'[1]KFT2025-1 REQUIREMENTS'!V282</f>
        <v>954907293.29999995</v>
      </c>
    </row>
    <row r="392" spans="1:19" ht="30" customHeight="1" x14ac:dyDescent="0.35">
      <c r="A392" s="105" t="s">
        <v>634</v>
      </c>
      <c r="B392" s="109"/>
      <c r="C392" s="145"/>
      <c r="D392" s="91" t="s">
        <v>545</v>
      </c>
      <c r="E392" s="112" t="s">
        <v>88</v>
      </c>
      <c r="F392" s="106" t="s">
        <v>35</v>
      </c>
      <c r="G392" s="109" t="s">
        <v>808</v>
      </c>
      <c r="H392" s="113" t="s">
        <v>809</v>
      </c>
      <c r="I392" s="107" t="s">
        <v>38</v>
      </c>
      <c r="J392" s="107"/>
      <c r="K392" s="109" t="s">
        <v>810</v>
      </c>
      <c r="L392" s="109"/>
      <c r="M392" s="95" t="s">
        <v>42</v>
      </c>
      <c r="N392" s="96" t="s">
        <v>42</v>
      </c>
      <c r="O392" s="96" t="s">
        <v>42</v>
      </c>
      <c r="P392" s="96" t="s">
        <v>42</v>
      </c>
      <c r="Q392" s="95" t="s">
        <v>42</v>
      </c>
      <c r="R392" s="95" t="s">
        <v>42</v>
      </c>
      <c r="S392" s="111">
        <f>'[1]KFT2025-1 REQUIREMENTS'!V283</f>
        <v>954907293.29999995</v>
      </c>
    </row>
    <row r="393" spans="1:19" ht="30" customHeight="1" x14ac:dyDescent="0.35">
      <c r="A393" s="105" t="s">
        <v>634</v>
      </c>
      <c r="B393" s="109"/>
      <c r="C393" s="145"/>
      <c r="D393" s="91" t="s">
        <v>87</v>
      </c>
      <c r="E393" s="112" t="s">
        <v>88</v>
      </c>
      <c r="F393" s="106" t="s">
        <v>35</v>
      </c>
      <c r="G393" s="109" t="s">
        <v>811</v>
      </c>
      <c r="H393" s="113" t="s">
        <v>812</v>
      </c>
      <c r="I393" s="107" t="s">
        <v>38</v>
      </c>
      <c r="J393" s="107"/>
      <c r="K393" s="109" t="s">
        <v>813</v>
      </c>
      <c r="L393" s="109"/>
      <c r="M393" s="95" t="s">
        <v>42</v>
      </c>
      <c r="N393" s="96" t="s">
        <v>42</v>
      </c>
      <c r="O393" s="96" t="s">
        <v>42</v>
      </c>
      <c r="P393" s="96" t="s">
        <v>42</v>
      </c>
      <c r="Q393" s="95" t="s">
        <v>42</v>
      </c>
      <c r="R393" s="95" t="s">
        <v>42</v>
      </c>
      <c r="S393" s="111">
        <f>'[1]KFT2025-1 REQUIREMENTS'!V284</f>
        <v>0</v>
      </c>
    </row>
    <row r="394" spans="1:19" ht="38.25" customHeight="1" x14ac:dyDescent="0.35">
      <c r="A394" s="105" t="s">
        <v>634</v>
      </c>
      <c r="B394" s="109"/>
      <c r="C394" s="145"/>
      <c r="D394" s="91" t="s">
        <v>87</v>
      </c>
      <c r="E394" s="106" t="s">
        <v>88</v>
      </c>
      <c r="F394" s="106" t="s">
        <v>35</v>
      </c>
      <c r="G394" s="109" t="s">
        <v>814</v>
      </c>
      <c r="H394" s="113" t="s">
        <v>815</v>
      </c>
      <c r="I394" s="107" t="s">
        <v>38</v>
      </c>
      <c r="J394" s="107"/>
      <c r="K394" s="109" t="s">
        <v>816</v>
      </c>
      <c r="L394" s="109"/>
      <c r="M394" s="95" t="s">
        <v>42</v>
      </c>
      <c r="N394" s="96" t="s">
        <v>42</v>
      </c>
      <c r="O394" s="96" t="s">
        <v>42</v>
      </c>
      <c r="P394" s="96" t="s">
        <v>42</v>
      </c>
      <c r="Q394" s="95" t="s">
        <v>42</v>
      </c>
      <c r="R394" s="95" t="s">
        <v>42</v>
      </c>
      <c r="S394" s="111">
        <f>'[1]KFT2025-1 REQUIREMENTS'!V285</f>
        <v>0</v>
      </c>
    </row>
    <row r="395" spans="1:19" ht="38.25" customHeight="1" x14ac:dyDescent="0.35">
      <c r="A395" s="105" t="s">
        <v>634</v>
      </c>
      <c r="B395" s="109"/>
      <c r="C395" s="145"/>
      <c r="D395" s="91" t="s">
        <v>87</v>
      </c>
      <c r="E395" s="106" t="s">
        <v>88</v>
      </c>
      <c r="F395" s="106" t="s">
        <v>35</v>
      </c>
      <c r="G395" s="109" t="s">
        <v>817</v>
      </c>
      <c r="H395" s="113" t="s">
        <v>818</v>
      </c>
      <c r="I395" s="107" t="s">
        <v>38</v>
      </c>
      <c r="J395" s="107"/>
      <c r="K395" s="109" t="s">
        <v>819</v>
      </c>
      <c r="L395" s="109"/>
      <c r="M395" s="115" t="s">
        <v>42</v>
      </c>
      <c r="N395" s="116" t="s">
        <v>42</v>
      </c>
      <c r="O395" s="116" t="s">
        <v>42</v>
      </c>
      <c r="P395" s="116" t="s">
        <v>42</v>
      </c>
      <c r="Q395" s="115" t="s">
        <v>113</v>
      </c>
      <c r="R395" s="115" t="s">
        <v>42</v>
      </c>
      <c r="S395" s="117" t="str">
        <f>'[1]KFT2025-1 REQUIREMENTS'!V286</f>
        <v>ND5</v>
      </c>
    </row>
    <row r="396" spans="1:19" ht="38.25" customHeight="1" x14ac:dyDescent="0.35">
      <c r="A396" s="105" t="s">
        <v>634</v>
      </c>
      <c r="B396" s="109"/>
      <c r="C396" s="145"/>
      <c r="D396" s="91" t="s">
        <v>456</v>
      </c>
      <c r="E396" s="110" t="s">
        <v>457</v>
      </c>
      <c r="F396" s="106" t="s">
        <v>35</v>
      </c>
      <c r="G396" s="109" t="s">
        <v>820</v>
      </c>
      <c r="H396" s="113" t="s">
        <v>821</v>
      </c>
      <c r="I396" s="107" t="s">
        <v>38</v>
      </c>
      <c r="J396" s="107"/>
      <c r="K396" s="109" t="s">
        <v>822</v>
      </c>
      <c r="L396" s="109" t="s">
        <v>823</v>
      </c>
      <c r="M396" s="95" t="s">
        <v>42</v>
      </c>
      <c r="N396" s="96" t="s">
        <v>42</v>
      </c>
      <c r="O396" s="96" t="s">
        <v>42</v>
      </c>
      <c r="P396" s="96" t="s">
        <v>42</v>
      </c>
      <c r="Q396" s="95" t="s">
        <v>42</v>
      </c>
      <c r="R396" s="95" t="s">
        <v>42</v>
      </c>
      <c r="S396" s="114">
        <f>'[1]KFT2025-1 REQUIREMENTS'!V287</f>
        <v>0.70764679200000002</v>
      </c>
    </row>
    <row r="397" spans="1:19" ht="38.25" customHeight="1" x14ac:dyDescent="0.35">
      <c r="A397" s="105" t="s">
        <v>634</v>
      </c>
      <c r="B397" s="109"/>
      <c r="C397" s="145"/>
      <c r="D397" s="91" t="s">
        <v>456</v>
      </c>
      <c r="E397" s="110" t="s">
        <v>457</v>
      </c>
      <c r="F397" s="106" t="s">
        <v>35</v>
      </c>
      <c r="G397" s="109" t="s">
        <v>824</v>
      </c>
      <c r="H397" s="113" t="s">
        <v>825</v>
      </c>
      <c r="I397" s="107" t="s">
        <v>38</v>
      </c>
      <c r="J397" s="107"/>
      <c r="K397" s="109" t="s">
        <v>826</v>
      </c>
      <c r="L397" s="109" t="s">
        <v>827</v>
      </c>
      <c r="M397" s="95" t="s">
        <v>42</v>
      </c>
      <c r="N397" s="96" t="s">
        <v>42</v>
      </c>
      <c r="O397" s="96" t="s">
        <v>42</v>
      </c>
      <c r="P397" s="96" t="s">
        <v>42</v>
      </c>
      <c r="Q397" s="95" t="s">
        <v>42</v>
      </c>
      <c r="R397" s="95" t="s">
        <v>42</v>
      </c>
      <c r="S397" s="114">
        <f>'[1]KFT2025-1 REQUIREMENTS'!V288</f>
        <v>0.70764679200000002</v>
      </c>
    </row>
    <row r="398" spans="1:19" ht="30" customHeight="1" x14ac:dyDescent="0.35">
      <c r="A398" s="105" t="s">
        <v>634</v>
      </c>
      <c r="B398" s="109"/>
      <c r="C398" s="145"/>
      <c r="D398" s="91" t="s">
        <v>456</v>
      </c>
      <c r="E398" s="151" t="s">
        <v>457</v>
      </c>
      <c r="F398" s="92" t="s">
        <v>55</v>
      </c>
      <c r="G398" s="109" t="s">
        <v>828</v>
      </c>
      <c r="H398" s="113" t="s">
        <v>829</v>
      </c>
      <c r="I398" s="107" t="s">
        <v>38</v>
      </c>
      <c r="J398" s="107"/>
      <c r="K398" s="109" t="s">
        <v>830</v>
      </c>
      <c r="L398" s="109" t="s">
        <v>831</v>
      </c>
      <c r="M398" s="95" t="s">
        <v>42</v>
      </c>
      <c r="N398" s="96" t="s">
        <v>42</v>
      </c>
      <c r="O398" s="96" t="s">
        <v>42</v>
      </c>
      <c r="P398" s="96" t="s">
        <v>42</v>
      </c>
      <c r="Q398" s="95" t="s">
        <v>42</v>
      </c>
      <c r="R398" s="95" t="s">
        <v>42</v>
      </c>
      <c r="S398" s="114">
        <f>'[1]KFT2025-1 REQUIREMENTS'!V289</f>
        <v>0</v>
      </c>
    </row>
    <row r="399" spans="1:19" ht="38.25" customHeight="1" x14ac:dyDescent="0.25">
      <c r="A399" s="105" t="s">
        <v>634</v>
      </c>
      <c r="B399" s="109"/>
      <c r="C399" s="145"/>
      <c r="D399" s="91" t="s">
        <v>456</v>
      </c>
      <c r="E399" s="153" t="s">
        <v>457</v>
      </c>
      <c r="F399" s="92" t="s">
        <v>55</v>
      </c>
      <c r="G399" s="109" t="s">
        <v>832</v>
      </c>
      <c r="H399" s="113" t="s">
        <v>833</v>
      </c>
      <c r="I399" s="107" t="s">
        <v>38</v>
      </c>
      <c r="J399" s="107"/>
      <c r="K399" s="109" t="s">
        <v>834</v>
      </c>
      <c r="L399" s="109" t="s">
        <v>835</v>
      </c>
      <c r="M399" s="95" t="s">
        <v>42</v>
      </c>
      <c r="N399" s="96" t="s">
        <v>42</v>
      </c>
      <c r="O399" s="96" t="s">
        <v>42</v>
      </c>
      <c r="P399" s="96" t="s">
        <v>42</v>
      </c>
      <c r="Q399" s="95" t="s">
        <v>42</v>
      </c>
      <c r="R399" s="95" t="s">
        <v>42</v>
      </c>
      <c r="S399" s="154">
        <f>'[1]KFT2025-1 REQUIREMENTS'!V290</f>
        <v>0</v>
      </c>
    </row>
    <row r="400" spans="1:19" ht="38.25" customHeight="1" x14ac:dyDescent="0.35">
      <c r="A400" s="105" t="s">
        <v>634</v>
      </c>
      <c r="B400" s="109"/>
      <c r="C400" s="145"/>
      <c r="D400" s="91" t="s">
        <v>456</v>
      </c>
      <c r="E400" s="110" t="s">
        <v>457</v>
      </c>
      <c r="F400" s="92" t="s">
        <v>55</v>
      </c>
      <c r="G400" s="109" t="s">
        <v>836</v>
      </c>
      <c r="H400" s="113" t="s">
        <v>837</v>
      </c>
      <c r="I400" s="107" t="s">
        <v>38</v>
      </c>
      <c r="J400" s="107"/>
      <c r="K400" s="109" t="s">
        <v>838</v>
      </c>
      <c r="L400" s="109" t="s">
        <v>839</v>
      </c>
      <c r="M400" s="115" t="s">
        <v>42</v>
      </c>
      <c r="N400" s="116" t="s">
        <v>42</v>
      </c>
      <c r="O400" s="116" t="s">
        <v>42</v>
      </c>
      <c r="P400" s="116" t="s">
        <v>42</v>
      </c>
      <c r="Q400" s="115" t="s">
        <v>113</v>
      </c>
      <c r="R400" s="115" t="s">
        <v>42</v>
      </c>
      <c r="S400" s="117" t="str">
        <f>'[1]KFT2025-1 REQUIREMENTS'!V291</f>
        <v>ND5</v>
      </c>
    </row>
    <row r="401" spans="1:19" ht="38.25" customHeight="1" x14ac:dyDescent="0.35">
      <c r="A401" s="105" t="s">
        <v>634</v>
      </c>
      <c r="B401" s="109"/>
      <c r="C401" s="145"/>
      <c r="D401" s="91" t="s">
        <v>456</v>
      </c>
      <c r="E401" s="110" t="s">
        <v>457</v>
      </c>
      <c r="F401" s="106" t="s">
        <v>35</v>
      </c>
      <c r="G401" s="109" t="s">
        <v>840</v>
      </c>
      <c r="H401" s="113" t="s">
        <v>841</v>
      </c>
      <c r="I401" s="107" t="s">
        <v>38</v>
      </c>
      <c r="J401" s="107"/>
      <c r="K401" s="109" t="s">
        <v>842</v>
      </c>
      <c r="L401" s="109" t="s">
        <v>843</v>
      </c>
      <c r="M401" s="95" t="s">
        <v>42</v>
      </c>
      <c r="N401" s="96" t="s">
        <v>42</v>
      </c>
      <c r="O401" s="96" t="s">
        <v>42</v>
      </c>
      <c r="P401" s="96" t="s">
        <v>42</v>
      </c>
      <c r="Q401" s="95" t="s">
        <v>42</v>
      </c>
      <c r="R401" s="95" t="s">
        <v>42</v>
      </c>
      <c r="S401" s="114">
        <f>'[1]KFT2025-1 REQUIREMENTS'!V292</f>
        <v>3.0817050000000001E-3</v>
      </c>
    </row>
    <row r="402" spans="1:19" ht="38.25" customHeight="1" x14ac:dyDescent="0.35">
      <c r="A402" s="105" t="s">
        <v>634</v>
      </c>
      <c r="B402" s="109"/>
      <c r="C402" s="145"/>
      <c r="D402" s="91" t="s">
        <v>456</v>
      </c>
      <c r="E402" s="110" t="s">
        <v>457</v>
      </c>
      <c r="F402" s="106" t="s">
        <v>35</v>
      </c>
      <c r="G402" s="109" t="s">
        <v>844</v>
      </c>
      <c r="H402" s="113" t="s">
        <v>845</v>
      </c>
      <c r="I402" s="107" t="s">
        <v>38</v>
      </c>
      <c r="J402" s="107"/>
      <c r="K402" s="109" t="s">
        <v>846</v>
      </c>
      <c r="L402" s="109" t="s">
        <v>847</v>
      </c>
      <c r="M402" s="95" t="s">
        <v>42</v>
      </c>
      <c r="N402" s="96" t="s">
        <v>42</v>
      </c>
      <c r="O402" s="96" t="s">
        <v>42</v>
      </c>
      <c r="P402" s="96" t="s">
        <v>42</v>
      </c>
      <c r="Q402" s="95" t="s">
        <v>42</v>
      </c>
      <c r="R402" s="95" t="s">
        <v>42</v>
      </c>
      <c r="S402" s="114">
        <f>'[1]KFT2025-1 REQUIREMENTS'!V293</f>
        <v>3.0817050000000001E-3</v>
      </c>
    </row>
    <row r="403" spans="1:19" ht="30" customHeight="1" x14ac:dyDescent="0.35">
      <c r="A403" s="105" t="s">
        <v>634</v>
      </c>
      <c r="B403" s="109"/>
      <c r="C403" s="145"/>
      <c r="D403" s="91" t="s">
        <v>456</v>
      </c>
      <c r="E403" s="151" t="s">
        <v>457</v>
      </c>
      <c r="F403" s="92" t="s">
        <v>55</v>
      </c>
      <c r="G403" s="109" t="s">
        <v>848</v>
      </c>
      <c r="H403" s="113" t="s">
        <v>849</v>
      </c>
      <c r="I403" s="107" t="s">
        <v>38</v>
      </c>
      <c r="J403" s="107"/>
      <c r="K403" s="109" t="s">
        <v>850</v>
      </c>
      <c r="L403" s="109" t="s">
        <v>851</v>
      </c>
      <c r="M403" s="95" t="s">
        <v>42</v>
      </c>
      <c r="N403" s="96" t="s">
        <v>42</v>
      </c>
      <c r="O403" s="96" t="s">
        <v>42</v>
      </c>
      <c r="P403" s="96" t="s">
        <v>42</v>
      </c>
      <c r="Q403" s="95" t="s">
        <v>42</v>
      </c>
      <c r="R403" s="95" t="s">
        <v>42</v>
      </c>
      <c r="S403" s="114">
        <f>'[1]KFT2025-1 REQUIREMENTS'!V294</f>
        <v>0</v>
      </c>
    </row>
    <row r="404" spans="1:19" ht="30" customHeight="1" x14ac:dyDescent="0.35">
      <c r="A404" s="105" t="s">
        <v>634</v>
      </c>
      <c r="B404" s="109"/>
      <c r="C404" s="145"/>
      <c r="D404" s="91" t="s">
        <v>456</v>
      </c>
      <c r="E404" s="151" t="s">
        <v>457</v>
      </c>
      <c r="F404" s="106" t="s">
        <v>35</v>
      </c>
      <c r="G404" s="109" t="s">
        <v>852</v>
      </c>
      <c r="H404" s="113" t="s">
        <v>853</v>
      </c>
      <c r="I404" s="107" t="s">
        <v>38</v>
      </c>
      <c r="J404" s="107"/>
      <c r="K404" s="109" t="s">
        <v>854</v>
      </c>
      <c r="L404" s="109" t="s">
        <v>855</v>
      </c>
      <c r="M404" s="95" t="s">
        <v>42</v>
      </c>
      <c r="N404" s="96" t="s">
        <v>42</v>
      </c>
      <c r="O404" s="96" t="s">
        <v>42</v>
      </c>
      <c r="P404" s="96" t="s">
        <v>42</v>
      </c>
      <c r="Q404" s="95" t="s">
        <v>42</v>
      </c>
      <c r="R404" s="95" t="s">
        <v>42</v>
      </c>
      <c r="S404" s="114">
        <f>'[1]KFT2025-1 REQUIREMENTS'!V295</f>
        <v>0</v>
      </c>
    </row>
    <row r="405" spans="1:19" ht="38.25" customHeight="1" x14ac:dyDescent="0.35">
      <c r="A405" s="105" t="s">
        <v>634</v>
      </c>
      <c r="B405" s="109"/>
      <c r="C405" s="145"/>
      <c r="D405" s="91" t="s">
        <v>456</v>
      </c>
      <c r="E405" s="110" t="s">
        <v>457</v>
      </c>
      <c r="F405" s="106" t="s">
        <v>35</v>
      </c>
      <c r="G405" s="109" t="s">
        <v>856</v>
      </c>
      <c r="H405" s="113" t="s">
        <v>857</v>
      </c>
      <c r="I405" s="107" t="s">
        <v>38</v>
      </c>
      <c r="J405" s="107"/>
      <c r="K405" s="109" t="s">
        <v>858</v>
      </c>
      <c r="L405" s="109" t="s">
        <v>859</v>
      </c>
      <c r="M405" s="115" t="s">
        <v>42</v>
      </c>
      <c r="N405" s="116" t="s">
        <v>42</v>
      </c>
      <c r="O405" s="116" t="s">
        <v>42</v>
      </c>
      <c r="P405" s="116" t="s">
        <v>42</v>
      </c>
      <c r="Q405" s="115" t="s">
        <v>113</v>
      </c>
      <c r="R405" s="115" t="s">
        <v>42</v>
      </c>
      <c r="S405" s="114" t="str">
        <f>'[1]KFT2025-1 REQUIREMENTS'!V296</f>
        <v>ND5</v>
      </c>
    </row>
    <row r="406" spans="1:19" ht="30" customHeight="1" x14ac:dyDescent="0.35">
      <c r="A406" s="105" t="s">
        <v>634</v>
      </c>
      <c r="B406" s="109"/>
      <c r="C406" s="145"/>
      <c r="D406" s="91" t="s">
        <v>456</v>
      </c>
      <c r="E406" s="151" t="s">
        <v>457</v>
      </c>
      <c r="F406" s="106" t="s">
        <v>35</v>
      </c>
      <c r="G406" s="109" t="s">
        <v>860</v>
      </c>
      <c r="H406" s="113" t="s">
        <v>861</v>
      </c>
      <c r="I406" s="107" t="s">
        <v>38</v>
      </c>
      <c r="J406" s="107"/>
      <c r="K406" s="109" t="s">
        <v>862</v>
      </c>
      <c r="L406" s="109" t="s">
        <v>863</v>
      </c>
      <c r="M406" s="95" t="s">
        <v>42</v>
      </c>
      <c r="N406" s="96" t="s">
        <v>42</v>
      </c>
      <c r="O406" s="96" t="s">
        <v>42</v>
      </c>
      <c r="P406" s="96" t="s">
        <v>42</v>
      </c>
      <c r="Q406" s="95" t="s">
        <v>42</v>
      </c>
      <c r="R406" s="95" t="s">
        <v>42</v>
      </c>
      <c r="S406" s="114">
        <f>'[1]KFT2025-1 REQUIREMENTS'!V297</f>
        <v>1.5684986000000001E-2</v>
      </c>
    </row>
    <row r="407" spans="1:19" ht="38.25" customHeight="1" x14ac:dyDescent="0.35">
      <c r="A407" s="105" t="s">
        <v>634</v>
      </c>
      <c r="B407" s="109"/>
      <c r="C407" s="145"/>
      <c r="D407" s="91" t="s">
        <v>456</v>
      </c>
      <c r="E407" s="110" t="s">
        <v>457</v>
      </c>
      <c r="F407" s="92" t="s">
        <v>55</v>
      </c>
      <c r="G407" s="109" t="s">
        <v>864</v>
      </c>
      <c r="H407" s="113" t="s">
        <v>865</v>
      </c>
      <c r="I407" s="107" t="s">
        <v>38</v>
      </c>
      <c r="J407" s="107"/>
      <c r="K407" s="109" t="s">
        <v>866</v>
      </c>
      <c r="L407" s="109" t="s">
        <v>867</v>
      </c>
      <c r="M407" s="115" t="s">
        <v>42</v>
      </c>
      <c r="N407" s="116" t="s">
        <v>42</v>
      </c>
      <c r="O407" s="116" t="s">
        <v>42</v>
      </c>
      <c r="P407" s="116" t="s">
        <v>42</v>
      </c>
      <c r="Q407" s="115" t="s">
        <v>113</v>
      </c>
      <c r="R407" s="115" t="s">
        <v>42</v>
      </c>
      <c r="S407" s="117" t="str">
        <f>'[1]KFT2025-1 REQUIREMENTS'!V298</f>
        <v>ND5</v>
      </c>
    </row>
    <row r="408" spans="1:19" ht="30" customHeight="1" x14ac:dyDescent="0.35">
      <c r="A408" s="105" t="s">
        <v>634</v>
      </c>
      <c r="B408" s="109"/>
      <c r="C408" s="145"/>
      <c r="D408" s="91" t="s">
        <v>456</v>
      </c>
      <c r="E408" s="151" t="s">
        <v>457</v>
      </c>
      <c r="F408" s="92" t="s">
        <v>55</v>
      </c>
      <c r="G408" s="109" t="s">
        <v>868</v>
      </c>
      <c r="H408" s="113" t="s">
        <v>869</v>
      </c>
      <c r="I408" s="107" t="s">
        <v>38</v>
      </c>
      <c r="J408" s="107"/>
      <c r="K408" s="109" t="s">
        <v>870</v>
      </c>
      <c r="L408" s="109" t="s">
        <v>871</v>
      </c>
      <c r="M408" s="115" t="s">
        <v>42</v>
      </c>
      <c r="N408" s="116" t="s">
        <v>42</v>
      </c>
      <c r="O408" s="116" t="s">
        <v>42</v>
      </c>
      <c r="P408" s="116" t="s">
        <v>42</v>
      </c>
      <c r="Q408" s="115" t="s">
        <v>113</v>
      </c>
      <c r="R408" s="115" t="s">
        <v>42</v>
      </c>
      <c r="S408" s="117" t="str">
        <f>'[1]KFT2025-1 REQUIREMENTS'!V299</f>
        <v>ND5</v>
      </c>
    </row>
    <row r="409" spans="1:19" ht="38.25" customHeight="1" x14ac:dyDescent="0.35">
      <c r="A409" s="105" t="s">
        <v>634</v>
      </c>
      <c r="B409" s="109"/>
      <c r="C409" s="145"/>
      <c r="D409" s="91" t="s">
        <v>456</v>
      </c>
      <c r="E409" s="110" t="s">
        <v>457</v>
      </c>
      <c r="F409" s="92" t="s">
        <v>55</v>
      </c>
      <c r="G409" s="109" t="s">
        <v>872</v>
      </c>
      <c r="H409" s="113" t="s">
        <v>873</v>
      </c>
      <c r="I409" s="107" t="s">
        <v>38</v>
      </c>
      <c r="J409" s="107"/>
      <c r="K409" s="109" t="s">
        <v>874</v>
      </c>
      <c r="L409" s="109" t="s">
        <v>875</v>
      </c>
      <c r="M409" s="95" t="s">
        <v>42</v>
      </c>
      <c r="N409" s="96" t="s">
        <v>42</v>
      </c>
      <c r="O409" s="96" t="s">
        <v>42</v>
      </c>
      <c r="P409" s="96" t="s">
        <v>42</v>
      </c>
      <c r="Q409" s="95" t="s">
        <v>42</v>
      </c>
      <c r="R409" s="95" t="s">
        <v>42</v>
      </c>
      <c r="S409" s="117">
        <f>'[1]KFT2025-1 REQUIREMENTS'!V300</f>
        <v>0</v>
      </c>
    </row>
    <row r="410" spans="1:19" ht="30" customHeight="1" x14ac:dyDescent="0.35">
      <c r="A410" s="105" t="s">
        <v>634</v>
      </c>
      <c r="B410" s="109"/>
      <c r="C410" s="145"/>
      <c r="D410" s="91" t="s">
        <v>456</v>
      </c>
      <c r="E410" s="151" t="s">
        <v>457</v>
      </c>
      <c r="F410" s="92" t="s">
        <v>55</v>
      </c>
      <c r="G410" s="109" t="s">
        <v>876</v>
      </c>
      <c r="H410" s="113" t="s">
        <v>877</v>
      </c>
      <c r="I410" s="107" t="s">
        <v>38</v>
      </c>
      <c r="J410" s="107"/>
      <c r="K410" s="109" t="s">
        <v>878</v>
      </c>
      <c r="L410" s="109" t="s">
        <v>879</v>
      </c>
      <c r="M410" s="95" t="s">
        <v>42</v>
      </c>
      <c r="N410" s="96" t="s">
        <v>42</v>
      </c>
      <c r="O410" s="96" t="s">
        <v>42</v>
      </c>
      <c r="P410" s="96" t="s">
        <v>42</v>
      </c>
      <c r="Q410" s="95" t="s">
        <v>42</v>
      </c>
      <c r="R410" s="95" t="s">
        <v>42</v>
      </c>
      <c r="S410" s="117">
        <f>'[1]KFT2025-1 REQUIREMENTS'!V301</f>
        <v>0</v>
      </c>
    </row>
    <row r="411" spans="1:19" ht="38.25" customHeight="1" x14ac:dyDescent="0.35">
      <c r="A411" s="105" t="s">
        <v>634</v>
      </c>
      <c r="B411" s="109"/>
      <c r="C411" s="145"/>
      <c r="D411" s="91" t="s">
        <v>456</v>
      </c>
      <c r="E411" s="110" t="s">
        <v>457</v>
      </c>
      <c r="F411" s="106" t="s">
        <v>35</v>
      </c>
      <c r="G411" s="109" t="s">
        <v>880</v>
      </c>
      <c r="H411" s="113" t="s">
        <v>881</v>
      </c>
      <c r="I411" s="107" t="s">
        <v>38</v>
      </c>
      <c r="J411" s="107"/>
      <c r="K411" s="109" t="s">
        <v>882</v>
      </c>
      <c r="L411" s="109" t="s">
        <v>883</v>
      </c>
      <c r="M411" s="95" t="s">
        <v>42</v>
      </c>
      <c r="N411" s="96" t="s">
        <v>42</v>
      </c>
      <c r="O411" s="96" t="s">
        <v>42</v>
      </c>
      <c r="P411" s="96" t="s">
        <v>42</v>
      </c>
      <c r="Q411" s="95" t="s">
        <v>42</v>
      </c>
      <c r="R411" s="95" t="s">
        <v>42</v>
      </c>
      <c r="S411" s="114">
        <f>'[1]KFT2025-1 REQUIREMENTS'!V302</f>
        <v>0.69196180699999998</v>
      </c>
    </row>
    <row r="412" spans="1:19" ht="38.25" customHeight="1" x14ac:dyDescent="0.35">
      <c r="A412" s="105" t="s">
        <v>634</v>
      </c>
      <c r="B412" s="109"/>
      <c r="C412" s="145"/>
      <c r="D412" s="91" t="s">
        <v>456</v>
      </c>
      <c r="E412" s="110" t="s">
        <v>457</v>
      </c>
      <c r="F412" s="106" t="s">
        <v>35</v>
      </c>
      <c r="G412" s="109" t="s">
        <v>884</v>
      </c>
      <c r="H412" s="113" t="s">
        <v>885</v>
      </c>
      <c r="I412" s="107" t="s">
        <v>38</v>
      </c>
      <c r="J412" s="107"/>
      <c r="K412" s="109" t="s">
        <v>886</v>
      </c>
      <c r="L412" s="109" t="s">
        <v>887</v>
      </c>
      <c r="M412" s="95" t="s">
        <v>42</v>
      </c>
      <c r="N412" s="96" t="s">
        <v>42</v>
      </c>
      <c r="O412" s="96" t="s">
        <v>42</v>
      </c>
      <c r="P412" s="96" t="s">
        <v>42</v>
      </c>
      <c r="Q412" s="95" t="s">
        <v>42</v>
      </c>
      <c r="R412" s="95" t="s">
        <v>42</v>
      </c>
      <c r="S412" s="114">
        <f>'[1]KFT2025-1 REQUIREMENTS'!V303</f>
        <v>0.69196180699999998</v>
      </c>
    </row>
    <row r="413" spans="1:19" ht="30" customHeight="1" x14ac:dyDescent="0.35">
      <c r="A413" s="105" t="s">
        <v>634</v>
      </c>
      <c r="B413" s="109"/>
      <c r="C413" s="145"/>
      <c r="D413" s="91" t="s">
        <v>456</v>
      </c>
      <c r="E413" s="151" t="s">
        <v>457</v>
      </c>
      <c r="F413" s="92" t="s">
        <v>55</v>
      </c>
      <c r="G413" s="109" t="s">
        <v>888</v>
      </c>
      <c r="H413" s="113" t="s">
        <v>889</v>
      </c>
      <c r="I413" s="107" t="s">
        <v>38</v>
      </c>
      <c r="J413" s="107"/>
      <c r="K413" s="109" t="s">
        <v>890</v>
      </c>
      <c r="L413" s="109" t="s">
        <v>891</v>
      </c>
      <c r="M413" s="95" t="s">
        <v>42</v>
      </c>
      <c r="N413" s="96" t="s">
        <v>42</v>
      </c>
      <c r="O413" s="96" t="s">
        <v>42</v>
      </c>
      <c r="P413" s="96" t="s">
        <v>42</v>
      </c>
      <c r="Q413" s="95" t="s">
        <v>42</v>
      </c>
      <c r="R413" s="95" t="s">
        <v>42</v>
      </c>
      <c r="S413" s="114">
        <f>'[1]KFT2025-1 REQUIREMENTS'!V304</f>
        <v>0</v>
      </c>
    </row>
    <row r="414" spans="1:19" ht="38.25" customHeight="1" x14ac:dyDescent="0.35">
      <c r="A414" s="105" t="s">
        <v>634</v>
      </c>
      <c r="B414" s="109"/>
      <c r="C414" s="145"/>
      <c r="D414" s="91" t="s">
        <v>456</v>
      </c>
      <c r="E414" s="110" t="s">
        <v>457</v>
      </c>
      <c r="F414" s="106" t="s">
        <v>35</v>
      </c>
      <c r="G414" s="109" t="s">
        <v>892</v>
      </c>
      <c r="H414" s="155" t="s">
        <v>893</v>
      </c>
      <c r="I414" s="107" t="s">
        <v>38</v>
      </c>
      <c r="J414" s="107"/>
      <c r="K414" s="109" t="s">
        <v>894</v>
      </c>
      <c r="L414" s="109" t="s">
        <v>895</v>
      </c>
      <c r="M414" s="95" t="s">
        <v>42</v>
      </c>
      <c r="N414" s="96" t="s">
        <v>42</v>
      </c>
      <c r="O414" s="96" t="s">
        <v>42</v>
      </c>
      <c r="P414" s="96" t="s">
        <v>42</v>
      </c>
      <c r="Q414" s="95" t="s">
        <v>42</v>
      </c>
      <c r="R414" s="95" t="s">
        <v>42</v>
      </c>
      <c r="S414" s="114">
        <f>'[1]KFT2025-1 REQUIREMENTS'!V305</f>
        <v>0</v>
      </c>
    </row>
    <row r="415" spans="1:19" ht="38.25" customHeight="1" x14ac:dyDescent="0.35">
      <c r="A415" s="105" t="s">
        <v>634</v>
      </c>
      <c r="B415" s="118" t="s">
        <v>896</v>
      </c>
      <c r="C415" s="145"/>
      <c r="D415" s="91" t="s">
        <v>456</v>
      </c>
      <c r="E415" s="110" t="s">
        <v>457</v>
      </c>
      <c r="F415" s="92" t="s">
        <v>55</v>
      </c>
      <c r="G415" s="109" t="s">
        <v>897</v>
      </c>
      <c r="H415" s="155" t="s">
        <v>898</v>
      </c>
      <c r="I415" s="107" t="s">
        <v>38</v>
      </c>
      <c r="J415" s="107"/>
      <c r="K415" s="109" t="s">
        <v>899</v>
      </c>
      <c r="L415" s="109" t="s">
        <v>900</v>
      </c>
      <c r="M415" s="115" t="s">
        <v>42</v>
      </c>
      <c r="N415" s="116" t="s">
        <v>42</v>
      </c>
      <c r="O415" s="116" t="s">
        <v>42</v>
      </c>
      <c r="P415" s="116" t="s">
        <v>42</v>
      </c>
      <c r="Q415" s="115" t="s">
        <v>113</v>
      </c>
      <c r="R415" s="115" t="s">
        <v>42</v>
      </c>
      <c r="S415" s="117" t="str">
        <f>'[1]KFT2025-1 REQUIREMENTS'!V306</f>
        <v>ND5</v>
      </c>
    </row>
    <row r="416" spans="1:19" ht="18" customHeight="1" x14ac:dyDescent="0.35">
      <c r="A416" s="105" t="s">
        <v>634</v>
      </c>
      <c r="B416" s="84" t="s">
        <v>901</v>
      </c>
      <c r="C416" s="85"/>
      <c r="D416" s="85"/>
      <c r="E416" s="85"/>
      <c r="F416" s="85"/>
      <c r="G416" s="85"/>
      <c r="H416" s="85"/>
      <c r="I416" s="85"/>
      <c r="J416" s="85"/>
      <c r="K416" s="85"/>
      <c r="L416" s="85"/>
      <c r="M416" s="85"/>
      <c r="N416" s="85"/>
      <c r="O416" s="85"/>
      <c r="P416" s="85"/>
      <c r="Q416" s="85"/>
      <c r="R416" s="86"/>
      <c r="S416" s="87"/>
    </row>
    <row r="417" spans="1:19" ht="30" customHeight="1" x14ac:dyDescent="0.35">
      <c r="A417" s="105" t="s">
        <v>634</v>
      </c>
      <c r="B417" s="141" t="s">
        <v>902</v>
      </c>
      <c r="C417" s="145"/>
      <c r="D417" s="91" t="s">
        <v>60</v>
      </c>
      <c r="E417" s="106" t="s">
        <v>61</v>
      </c>
      <c r="F417" s="106" t="s">
        <v>35</v>
      </c>
      <c r="G417" s="102" t="s">
        <v>636</v>
      </c>
      <c r="H417" s="100" t="s">
        <v>637</v>
      </c>
      <c r="I417" s="107" t="s">
        <v>64</v>
      </c>
      <c r="J417" s="107"/>
      <c r="K417" s="109" t="s">
        <v>638</v>
      </c>
      <c r="L417" s="109" t="s">
        <v>639</v>
      </c>
      <c r="M417" s="95" t="s">
        <v>42</v>
      </c>
      <c r="N417" s="96" t="s">
        <v>42</v>
      </c>
      <c r="O417" s="96" t="s">
        <v>42</v>
      </c>
      <c r="P417" s="96" t="s">
        <v>42</v>
      </c>
      <c r="Q417" s="95" t="s">
        <v>42</v>
      </c>
      <c r="R417" s="95" t="s">
        <v>42</v>
      </c>
      <c r="S417" s="114" t="str">
        <f>'[1]KFT2025-1 REQUIREMENTS'!V308</f>
        <v>Class A1</v>
      </c>
    </row>
    <row r="418" spans="1:19" ht="30" customHeight="1" x14ac:dyDescent="0.35">
      <c r="A418" s="105" t="s">
        <v>634</v>
      </c>
      <c r="B418" s="141" t="s">
        <v>903</v>
      </c>
      <c r="C418" s="145"/>
      <c r="D418" s="91" t="s">
        <v>99</v>
      </c>
      <c r="E418" s="106" t="s">
        <v>61</v>
      </c>
      <c r="F418" s="106" t="s">
        <v>35</v>
      </c>
      <c r="G418" s="102" t="s">
        <v>904</v>
      </c>
      <c r="H418" s="123" t="s">
        <v>905</v>
      </c>
      <c r="I418" s="107" t="s">
        <v>64</v>
      </c>
      <c r="J418" s="107"/>
      <c r="K418" s="100" t="s">
        <v>906</v>
      </c>
      <c r="L418" s="100" t="s">
        <v>907</v>
      </c>
      <c r="M418" s="95" t="s">
        <v>42</v>
      </c>
      <c r="N418" s="96" t="s">
        <v>42</v>
      </c>
      <c r="O418" s="96" t="s">
        <v>42</v>
      </c>
      <c r="P418" s="96" t="s">
        <v>42</v>
      </c>
      <c r="Q418" s="95" t="s">
        <v>42</v>
      </c>
      <c r="R418" s="95" t="s">
        <v>42</v>
      </c>
      <c r="S418" s="114" t="str">
        <f>'[1]KFT2025-1 REQUIREMENTS'!V309</f>
        <v>Austraclear,  Euroclear</v>
      </c>
    </row>
    <row r="419" spans="1:19" ht="18" customHeight="1" x14ac:dyDescent="0.35">
      <c r="A419" s="105" t="s">
        <v>634</v>
      </c>
      <c r="B419" s="84" t="s">
        <v>908</v>
      </c>
      <c r="C419" s="85"/>
      <c r="D419" s="85"/>
      <c r="E419" s="85"/>
      <c r="F419" s="85"/>
      <c r="G419" s="85"/>
      <c r="H419" s="85"/>
      <c r="I419" s="85"/>
      <c r="J419" s="85"/>
      <c r="K419" s="85"/>
      <c r="L419" s="85"/>
      <c r="M419" s="85"/>
      <c r="N419" s="85"/>
      <c r="O419" s="85"/>
      <c r="P419" s="85"/>
      <c r="Q419" s="85"/>
      <c r="R419" s="86"/>
      <c r="S419" s="87"/>
    </row>
    <row r="420" spans="1:19" ht="30" customHeight="1" x14ac:dyDescent="0.35">
      <c r="A420" s="105" t="s">
        <v>634</v>
      </c>
      <c r="B420" s="141" t="s">
        <v>909</v>
      </c>
      <c r="C420" s="145"/>
      <c r="D420" s="91" t="s">
        <v>60</v>
      </c>
      <c r="E420" s="106" t="s">
        <v>61</v>
      </c>
      <c r="F420" s="106" t="s">
        <v>35</v>
      </c>
      <c r="G420" s="102" t="s">
        <v>636</v>
      </c>
      <c r="H420" s="100" t="s">
        <v>637</v>
      </c>
      <c r="I420" s="107" t="s">
        <v>64</v>
      </c>
      <c r="J420" s="107"/>
      <c r="K420" s="109" t="s">
        <v>638</v>
      </c>
      <c r="L420" s="109" t="s">
        <v>639</v>
      </c>
      <c r="M420" s="95" t="s">
        <v>42</v>
      </c>
      <c r="N420" s="96" t="s">
        <v>42</v>
      </c>
      <c r="O420" s="96" t="s">
        <v>42</v>
      </c>
      <c r="P420" s="96" t="s">
        <v>42</v>
      </c>
      <c r="Q420" s="95" t="s">
        <v>42</v>
      </c>
      <c r="R420" s="95" t="s">
        <v>42</v>
      </c>
      <c r="S420" s="114">
        <f>'[1]KFT2025-1 REQUIREMENTS'!V311</f>
        <v>0</v>
      </c>
    </row>
    <row r="421" spans="1:19" ht="30" customHeight="1" x14ac:dyDescent="0.35">
      <c r="A421" s="105" t="s">
        <v>634</v>
      </c>
      <c r="B421" s="141" t="s">
        <v>910</v>
      </c>
      <c r="C421" s="145"/>
      <c r="D421" s="91" t="s">
        <v>99</v>
      </c>
      <c r="E421" s="106" t="s">
        <v>61</v>
      </c>
      <c r="F421" s="106" t="s">
        <v>35</v>
      </c>
      <c r="G421" s="102" t="s">
        <v>911</v>
      </c>
      <c r="H421" s="123" t="s">
        <v>912</v>
      </c>
      <c r="I421" s="107" t="s">
        <v>64</v>
      </c>
      <c r="J421" s="107"/>
      <c r="K421" s="100" t="s">
        <v>913</v>
      </c>
      <c r="L421" s="100" t="s">
        <v>914</v>
      </c>
      <c r="M421" s="95" t="s">
        <v>42</v>
      </c>
      <c r="N421" s="96" t="s">
        <v>42</v>
      </c>
      <c r="O421" s="96" t="s">
        <v>42</v>
      </c>
      <c r="P421" s="96" t="s">
        <v>42</v>
      </c>
      <c r="Q421" s="95" t="s">
        <v>42</v>
      </c>
      <c r="R421" s="95" t="s">
        <v>42</v>
      </c>
      <c r="S421" s="114">
        <f>'[1]KFT2025-1 REQUIREMENTS'!V312</f>
        <v>0</v>
      </c>
    </row>
    <row r="422" spans="1:19" ht="18" customHeight="1" x14ac:dyDescent="0.35">
      <c r="A422" s="105" t="s">
        <v>634</v>
      </c>
      <c r="B422" s="84" t="s">
        <v>915</v>
      </c>
      <c r="C422" s="85"/>
      <c r="D422" s="85"/>
      <c r="E422" s="85"/>
      <c r="F422" s="85"/>
      <c r="G422" s="85"/>
      <c r="H422" s="85"/>
      <c r="I422" s="85"/>
      <c r="J422" s="85"/>
      <c r="K422" s="85"/>
      <c r="L422" s="85"/>
      <c r="M422" s="85"/>
      <c r="N422" s="85"/>
      <c r="O422" s="85"/>
      <c r="P422" s="85"/>
      <c r="Q422" s="85"/>
      <c r="R422" s="86"/>
      <c r="S422" s="87"/>
    </row>
    <row r="423" spans="1:19" ht="30" customHeight="1" x14ac:dyDescent="0.35">
      <c r="A423" s="105" t="s">
        <v>634</v>
      </c>
      <c r="B423" s="141" t="s">
        <v>916</v>
      </c>
      <c r="C423" s="145"/>
      <c r="D423" s="91" t="s">
        <v>60</v>
      </c>
      <c r="E423" s="106" t="s">
        <v>61</v>
      </c>
      <c r="F423" s="106" t="s">
        <v>35</v>
      </c>
      <c r="G423" s="102" t="s">
        <v>636</v>
      </c>
      <c r="H423" s="100" t="s">
        <v>637</v>
      </c>
      <c r="I423" s="107" t="s">
        <v>64</v>
      </c>
      <c r="J423" s="107"/>
      <c r="K423" s="109" t="s">
        <v>638</v>
      </c>
      <c r="L423" s="109" t="s">
        <v>639</v>
      </c>
      <c r="M423" s="95" t="s">
        <v>42</v>
      </c>
      <c r="N423" s="96" t="s">
        <v>42</v>
      </c>
      <c r="O423" s="96" t="s">
        <v>42</v>
      </c>
      <c r="P423" s="96" t="s">
        <v>42</v>
      </c>
      <c r="Q423" s="95" t="s">
        <v>42</v>
      </c>
      <c r="R423" s="95" t="s">
        <v>42</v>
      </c>
      <c r="S423" s="114" t="str">
        <f>'[1]KFT2025-1 REQUIREMENTS'!V314</f>
        <v>Class A1</v>
      </c>
    </row>
    <row r="424" spans="1:19" ht="69.75" customHeight="1" x14ac:dyDescent="0.35">
      <c r="A424" s="105" t="s">
        <v>634</v>
      </c>
      <c r="B424" s="141"/>
      <c r="C424" s="141" t="s">
        <v>124</v>
      </c>
      <c r="D424" s="91" t="s">
        <v>99</v>
      </c>
      <c r="E424" s="106" t="s">
        <v>61</v>
      </c>
      <c r="F424" s="106" t="s">
        <v>35</v>
      </c>
      <c r="G424" s="102" t="s">
        <v>917</v>
      </c>
      <c r="H424" s="123" t="s">
        <v>126</v>
      </c>
      <c r="I424" s="107" t="s">
        <v>64</v>
      </c>
      <c r="J424" s="107"/>
      <c r="K424" s="100" t="s">
        <v>918</v>
      </c>
      <c r="L424" s="100" t="s">
        <v>919</v>
      </c>
      <c r="M424" s="95" t="s">
        <v>42</v>
      </c>
      <c r="N424" s="96" t="s">
        <v>42</v>
      </c>
      <c r="O424" s="96" t="s">
        <v>42</v>
      </c>
      <c r="P424" s="96" t="s">
        <v>42</v>
      </c>
      <c r="Q424" s="95" t="s">
        <v>42</v>
      </c>
      <c r="R424" s="95" t="s">
        <v>42</v>
      </c>
      <c r="S424" s="114" t="str">
        <f>'[1]KFT2025-1 REQUIREMENTS'!V315</f>
        <v>1</v>
      </c>
    </row>
    <row r="425" spans="1:19" ht="38.25" customHeight="1" x14ac:dyDescent="0.35">
      <c r="A425" s="105" t="s">
        <v>634</v>
      </c>
      <c r="B425" s="141"/>
      <c r="C425" s="122" t="s">
        <v>124</v>
      </c>
      <c r="D425" s="91" t="s">
        <v>128</v>
      </c>
      <c r="E425" s="107" t="s">
        <v>129</v>
      </c>
      <c r="F425" s="106" t="s">
        <v>55</v>
      </c>
      <c r="G425" s="109" t="s">
        <v>920</v>
      </c>
      <c r="H425" s="123" t="s">
        <v>131</v>
      </c>
      <c r="I425" s="107" t="s">
        <v>64</v>
      </c>
      <c r="J425" s="107"/>
      <c r="K425" s="100" t="s">
        <v>921</v>
      </c>
      <c r="L425" s="100" t="s">
        <v>133</v>
      </c>
      <c r="M425" s="115" t="s">
        <v>42</v>
      </c>
      <c r="N425" s="116" t="s">
        <v>42</v>
      </c>
      <c r="O425" s="116" t="s">
        <v>42</v>
      </c>
      <c r="P425" s="116" t="s">
        <v>42</v>
      </c>
      <c r="Q425" s="115" t="s">
        <v>113</v>
      </c>
      <c r="R425" s="115" t="s">
        <v>42</v>
      </c>
      <c r="S425" s="117" t="str">
        <f>'[1]KFT2025-1 REQUIREMENTS'!V316</f>
        <v>93081339184</v>
      </c>
    </row>
    <row r="426" spans="1:19" ht="38.25" customHeight="1" x14ac:dyDescent="0.35">
      <c r="A426" s="105" t="s">
        <v>634</v>
      </c>
      <c r="B426" s="141"/>
      <c r="C426" s="122" t="s">
        <v>124</v>
      </c>
      <c r="D426" s="91" t="s">
        <v>99</v>
      </c>
      <c r="E426" s="106" t="s">
        <v>61</v>
      </c>
      <c r="F426" s="106" t="s">
        <v>55</v>
      </c>
      <c r="G426" s="109" t="s">
        <v>922</v>
      </c>
      <c r="H426" s="123" t="s">
        <v>135</v>
      </c>
      <c r="I426" s="107" t="s">
        <v>64</v>
      </c>
      <c r="J426" s="107"/>
      <c r="K426" s="100" t="s">
        <v>923</v>
      </c>
      <c r="L426" s="109" t="s">
        <v>137</v>
      </c>
      <c r="M426" s="115" t="s">
        <v>42</v>
      </c>
      <c r="N426" s="116" t="s">
        <v>42</v>
      </c>
      <c r="O426" s="116" t="s">
        <v>42</v>
      </c>
      <c r="P426" s="116" t="s">
        <v>42</v>
      </c>
      <c r="Q426" s="115" t="s">
        <v>113</v>
      </c>
      <c r="R426" s="115" t="s">
        <v>42</v>
      </c>
      <c r="S426" s="117" t="str">
        <f>'[1]KFT2025-1 REQUIREMENTS'!V317</f>
        <v>ND5</v>
      </c>
    </row>
    <row r="427" spans="1:19" ht="38.25" customHeight="1" x14ac:dyDescent="0.35">
      <c r="A427" s="105" t="s">
        <v>634</v>
      </c>
      <c r="B427" s="141"/>
      <c r="C427" s="122" t="s">
        <v>124</v>
      </c>
      <c r="D427" s="91" t="s">
        <v>99</v>
      </c>
      <c r="E427" s="106" t="s">
        <v>61</v>
      </c>
      <c r="F427" s="106" t="s">
        <v>55</v>
      </c>
      <c r="G427" s="109" t="s">
        <v>924</v>
      </c>
      <c r="H427" s="123" t="s">
        <v>139</v>
      </c>
      <c r="I427" s="107" t="s">
        <v>64</v>
      </c>
      <c r="J427" s="107"/>
      <c r="K427" s="100" t="s">
        <v>925</v>
      </c>
      <c r="L427" s="109" t="s">
        <v>141</v>
      </c>
      <c r="M427" s="115" t="s">
        <v>42</v>
      </c>
      <c r="N427" s="116" t="s">
        <v>42</v>
      </c>
      <c r="O427" s="116" t="s">
        <v>42</v>
      </c>
      <c r="P427" s="116" t="s">
        <v>42</v>
      </c>
      <c r="Q427" s="115" t="s">
        <v>113</v>
      </c>
      <c r="R427" s="115" t="s">
        <v>42</v>
      </c>
      <c r="S427" s="117" t="str">
        <f>'[1]KFT2025-1 REQUIREMENTS'!V318</f>
        <v>ND5</v>
      </c>
    </row>
    <row r="428" spans="1:19" ht="38.25" customHeight="1" x14ac:dyDescent="0.35">
      <c r="A428" s="105" t="s">
        <v>634</v>
      </c>
      <c r="B428" s="141"/>
      <c r="C428" s="141" t="s">
        <v>179</v>
      </c>
      <c r="D428" s="91" t="s">
        <v>71</v>
      </c>
      <c r="E428" s="106" t="s">
        <v>72</v>
      </c>
      <c r="F428" s="106" t="s">
        <v>55</v>
      </c>
      <c r="G428" s="109" t="s">
        <v>926</v>
      </c>
      <c r="H428" s="123" t="s">
        <v>144</v>
      </c>
      <c r="I428" s="107" t="s">
        <v>64</v>
      </c>
      <c r="J428" s="107"/>
      <c r="K428" s="100" t="s">
        <v>927</v>
      </c>
      <c r="L428" s="109" t="s">
        <v>146</v>
      </c>
      <c r="M428" s="115" t="s">
        <v>42</v>
      </c>
      <c r="N428" s="116" t="s">
        <v>42</v>
      </c>
      <c r="O428" s="116" t="s">
        <v>42</v>
      </c>
      <c r="P428" s="116" t="s">
        <v>42</v>
      </c>
      <c r="Q428" s="115" t="s">
        <v>113</v>
      </c>
      <c r="R428" s="115" t="s">
        <v>42</v>
      </c>
      <c r="S428" s="117" t="str">
        <f>'[1]KFT2025-1 REQUIREMENTS'!V319</f>
        <v>ND5</v>
      </c>
    </row>
    <row r="429" spans="1:19" ht="30" customHeight="1" x14ac:dyDescent="0.35">
      <c r="A429" s="105" t="s">
        <v>634</v>
      </c>
      <c r="B429" s="141" t="s">
        <v>928</v>
      </c>
      <c r="C429" s="141"/>
      <c r="D429" s="91" t="s">
        <v>77</v>
      </c>
      <c r="E429" s="106" t="s">
        <v>78</v>
      </c>
      <c r="F429" s="106" t="s">
        <v>35</v>
      </c>
      <c r="G429" s="102" t="s">
        <v>929</v>
      </c>
      <c r="H429" s="123" t="s">
        <v>930</v>
      </c>
      <c r="I429" s="107" t="s">
        <v>64</v>
      </c>
      <c r="J429" s="107"/>
      <c r="K429" s="109" t="s">
        <v>931</v>
      </c>
      <c r="L429" s="100" t="s">
        <v>932</v>
      </c>
      <c r="M429" s="115" t="s">
        <v>42</v>
      </c>
      <c r="N429" s="116" t="s">
        <v>42</v>
      </c>
      <c r="O429" s="116" t="s">
        <v>42</v>
      </c>
      <c r="P429" s="116" t="s">
        <v>42</v>
      </c>
      <c r="Q429" s="115" t="s">
        <v>42</v>
      </c>
      <c r="R429" s="115" t="s">
        <v>42</v>
      </c>
      <c r="S429" s="117" t="str">
        <f>'[1]KFT2025-1 REQUIREMENTS'!V320</f>
        <v>AAA</v>
      </c>
    </row>
    <row r="430" spans="1:19" ht="38.25" customHeight="1" x14ac:dyDescent="0.35">
      <c r="A430" s="105" t="s">
        <v>634</v>
      </c>
      <c r="B430" s="141" t="s">
        <v>933</v>
      </c>
      <c r="C430" s="141"/>
      <c r="D430" s="91" t="s">
        <v>77</v>
      </c>
      <c r="E430" s="106" t="s">
        <v>78</v>
      </c>
      <c r="F430" s="106" t="s">
        <v>35</v>
      </c>
      <c r="G430" s="102" t="s">
        <v>934</v>
      </c>
      <c r="H430" s="123" t="s">
        <v>935</v>
      </c>
      <c r="I430" s="107" t="s">
        <v>38</v>
      </c>
      <c r="J430" s="107"/>
      <c r="K430" s="109" t="s">
        <v>936</v>
      </c>
      <c r="L430" s="142" t="s">
        <v>937</v>
      </c>
      <c r="M430" s="95" t="s">
        <v>42</v>
      </c>
      <c r="N430" s="96" t="s">
        <v>42</v>
      </c>
      <c r="O430" s="96" t="s">
        <v>42</v>
      </c>
      <c r="P430" s="96" t="s">
        <v>42</v>
      </c>
      <c r="Q430" s="95" t="s">
        <v>42</v>
      </c>
      <c r="R430" s="95" t="s">
        <v>42</v>
      </c>
      <c r="S430" s="114" t="str">
        <f>'[1]KFT2025-1 REQUIREMENTS'!V321</f>
        <v>AAA</v>
      </c>
    </row>
    <row r="431" spans="1:19" ht="38.25" customHeight="1" x14ac:dyDescent="0.35">
      <c r="A431" s="105" t="s">
        <v>634</v>
      </c>
      <c r="B431" s="84" t="s">
        <v>915</v>
      </c>
      <c r="C431" s="85"/>
      <c r="D431" s="85"/>
      <c r="E431" s="85"/>
      <c r="F431" s="85"/>
      <c r="G431" s="85"/>
      <c r="H431" s="85"/>
      <c r="I431" s="85"/>
      <c r="J431" s="85"/>
      <c r="K431" s="85"/>
      <c r="L431" s="85"/>
      <c r="M431" s="85"/>
      <c r="N431" s="85"/>
      <c r="O431" s="85"/>
      <c r="P431" s="85"/>
      <c r="Q431" s="85"/>
      <c r="R431" s="86"/>
      <c r="S431" s="87"/>
    </row>
    <row r="432" spans="1:19" ht="38.25" customHeight="1" x14ac:dyDescent="0.35">
      <c r="A432" s="105" t="s">
        <v>634</v>
      </c>
      <c r="B432" s="141" t="s">
        <v>916</v>
      </c>
      <c r="C432" s="145"/>
      <c r="D432" s="91" t="s">
        <v>60</v>
      </c>
      <c r="E432" s="106" t="s">
        <v>61</v>
      </c>
      <c r="F432" s="106" t="s">
        <v>35</v>
      </c>
      <c r="G432" s="102" t="s">
        <v>636</v>
      </c>
      <c r="H432" s="100" t="s">
        <v>637</v>
      </c>
      <c r="I432" s="107" t="s">
        <v>64</v>
      </c>
      <c r="J432" s="107"/>
      <c r="K432" s="109" t="s">
        <v>638</v>
      </c>
      <c r="L432" s="109" t="s">
        <v>639</v>
      </c>
      <c r="M432" s="95" t="s">
        <v>42</v>
      </c>
      <c r="N432" s="96" t="s">
        <v>42</v>
      </c>
      <c r="O432" s="96" t="s">
        <v>42</v>
      </c>
      <c r="P432" s="96" t="s">
        <v>42</v>
      </c>
      <c r="Q432" s="95" t="s">
        <v>42</v>
      </c>
      <c r="R432" s="95" t="s">
        <v>42</v>
      </c>
      <c r="S432" s="114" t="str">
        <f>'[1]KFT2025-1 REQUIREMENTS'!W314</f>
        <v>Class A1</v>
      </c>
    </row>
    <row r="433" spans="1:19" ht="38.25" customHeight="1" x14ac:dyDescent="0.35">
      <c r="A433" s="105" t="s">
        <v>634</v>
      </c>
      <c r="B433" s="141"/>
      <c r="C433" s="141" t="s">
        <v>124</v>
      </c>
      <c r="D433" s="91" t="s">
        <v>99</v>
      </c>
      <c r="E433" s="106" t="s">
        <v>61</v>
      </c>
      <c r="F433" s="106" t="s">
        <v>35</v>
      </c>
      <c r="G433" s="102" t="s">
        <v>917</v>
      </c>
      <c r="H433" s="123" t="s">
        <v>126</v>
      </c>
      <c r="I433" s="107" t="s">
        <v>64</v>
      </c>
      <c r="J433" s="107"/>
      <c r="K433" s="100" t="s">
        <v>918</v>
      </c>
      <c r="L433" s="100" t="s">
        <v>919</v>
      </c>
      <c r="M433" s="95" t="s">
        <v>42</v>
      </c>
      <c r="N433" s="96" t="s">
        <v>42</v>
      </c>
      <c r="O433" s="96" t="s">
        <v>42</v>
      </c>
      <c r="P433" s="96" t="s">
        <v>42</v>
      </c>
      <c r="Q433" s="95" t="s">
        <v>42</v>
      </c>
      <c r="R433" s="95" t="s">
        <v>42</v>
      </c>
      <c r="S433" s="114" t="str">
        <f>'[1]KFT2025-1 REQUIREMENTS'!W315</f>
        <v>2</v>
      </c>
    </row>
    <row r="434" spans="1:19" ht="38.25" customHeight="1" x14ac:dyDescent="0.35">
      <c r="A434" s="105" t="s">
        <v>634</v>
      </c>
      <c r="B434" s="141"/>
      <c r="C434" s="122" t="s">
        <v>124</v>
      </c>
      <c r="D434" s="91" t="s">
        <v>128</v>
      </c>
      <c r="E434" s="107" t="s">
        <v>129</v>
      </c>
      <c r="F434" s="106" t="s">
        <v>55</v>
      </c>
      <c r="G434" s="109" t="s">
        <v>920</v>
      </c>
      <c r="H434" s="123" t="s">
        <v>131</v>
      </c>
      <c r="I434" s="107" t="s">
        <v>64</v>
      </c>
      <c r="J434" s="107"/>
      <c r="K434" s="100" t="s">
        <v>921</v>
      </c>
      <c r="L434" s="100" t="s">
        <v>133</v>
      </c>
      <c r="M434" s="115" t="s">
        <v>42</v>
      </c>
      <c r="N434" s="116" t="s">
        <v>42</v>
      </c>
      <c r="O434" s="116" t="s">
        <v>42</v>
      </c>
      <c r="P434" s="116" t="s">
        <v>42</v>
      </c>
      <c r="Q434" s="115" t="s">
        <v>113</v>
      </c>
      <c r="R434" s="115" t="s">
        <v>42</v>
      </c>
      <c r="S434" s="117" t="str">
        <f>'[1]KFT2025-1 REQUIREMENTS'!W316</f>
        <v>61003399657</v>
      </c>
    </row>
    <row r="435" spans="1:19" ht="38.25" customHeight="1" x14ac:dyDescent="0.35">
      <c r="A435" s="105" t="s">
        <v>634</v>
      </c>
      <c r="B435" s="141"/>
      <c r="C435" s="122" t="s">
        <v>124</v>
      </c>
      <c r="D435" s="91" t="s">
        <v>99</v>
      </c>
      <c r="E435" s="106" t="s">
        <v>61</v>
      </c>
      <c r="F435" s="106" t="s">
        <v>55</v>
      </c>
      <c r="G435" s="109" t="s">
        <v>922</v>
      </c>
      <c r="H435" s="123" t="s">
        <v>135</v>
      </c>
      <c r="I435" s="107" t="s">
        <v>64</v>
      </c>
      <c r="J435" s="107"/>
      <c r="K435" s="100" t="s">
        <v>923</v>
      </c>
      <c r="L435" s="109" t="s">
        <v>137</v>
      </c>
      <c r="M435" s="115" t="s">
        <v>42</v>
      </c>
      <c r="N435" s="116" t="s">
        <v>42</v>
      </c>
      <c r="O435" s="116" t="s">
        <v>42</v>
      </c>
      <c r="P435" s="116" t="s">
        <v>42</v>
      </c>
      <c r="Q435" s="115" t="s">
        <v>113</v>
      </c>
      <c r="R435" s="115" t="s">
        <v>42</v>
      </c>
      <c r="S435" s="117" t="str">
        <f>'[1]KFT2025-1 REQUIREMENTS'!W317</f>
        <v>ND5</v>
      </c>
    </row>
    <row r="436" spans="1:19" ht="38.25" customHeight="1" x14ac:dyDescent="0.35">
      <c r="A436" s="105" t="s">
        <v>634</v>
      </c>
      <c r="B436" s="141"/>
      <c r="C436" s="122" t="s">
        <v>124</v>
      </c>
      <c r="D436" s="91" t="s">
        <v>99</v>
      </c>
      <c r="E436" s="106" t="s">
        <v>61</v>
      </c>
      <c r="F436" s="106" t="s">
        <v>55</v>
      </c>
      <c r="G436" s="109" t="s">
        <v>924</v>
      </c>
      <c r="H436" s="123" t="s">
        <v>139</v>
      </c>
      <c r="I436" s="107" t="s">
        <v>64</v>
      </c>
      <c r="J436" s="107"/>
      <c r="K436" s="100" t="s">
        <v>925</v>
      </c>
      <c r="L436" s="109" t="s">
        <v>141</v>
      </c>
      <c r="M436" s="115" t="s">
        <v>42</v>
      </c>
      <c r="N436" s="116" t="s">
        <v>42</v>
      </c>
      <c r="O436" s="116" t="s">
        <v>42</v>
      </c>
      <c r="P436" s="116" t="s">
        <v>42</v>
      </c>
      <c r="Q436" s="115" t="s">
        <v>113</v>
      </c>
      <c r="R436" s="115" t="s">
        <v>42</v>
      </c>
      <c r="S436" s="117" t="str">
        <f>'[1]KFT2025-1 REQUIREMENTS'!W318</f>
        <v>ND5</v>
      </c>
    </row>
    <row r="437" spans="1:19" ht="38.25" customHeight="1" x14ac:dyDescent="0.35">
      <c r="A437" s="105" t="s">
        <v>634</v>
      </c>
      <c r="B437" s="141"/>
      <c r="C437" s="141" t="s">
        <v>179</v>
      </c>
      <c r="D437" s="91" t="s">
        <v>71</v>
      </c>
      <c r="E437" s="106" t="s">
        <v>72</v>
      </c>
      <c r="F437" s="106" t="s">
        <v>55</v>
      </c>
      <c r="G437" s="109" t="s">
        <v>926</v>
      </c>
      <c r="H437" s="123" t="s">
        <v>144</v>
      </c>
      <c r="I437" s="107" t="s">
        <v>64</v>
      </c>
      <c r="J437" s="107"/>
      <c r="K437" s="100" t="s">
        <v>927</v>
      </c>
      <c r="L437" s="109" t="s">
        <v>146</v>
      </c>
      <c r="M437" s="115" t="s">
        <v>42</v>
      </c>
      <c r="N437" s="116" t="s">
        <v>42</v>
      </c>
      <c r="O437" s="116" t="s">
        <v>42</v>
      </c>
      <c r="P437" s="116" t="s">
        <v>42</v>
      </c>
      <c r="Q437" s="115" t="s">
        <v>113</v>
      </c>
      <c r="R437" s="115" t="s">
        <v>42</v>
      </c>
      <c r="S437" s="117" t="str">
        <f>'[1]KFT2025-1 REQUIREMENTS'!W319</f>
        <v>ND5</v>
      </c>
    </row>
    <row r="438" spans="1:19" ht="38.25" customHeight="1" x14ac:dyDescent="0.35">
      <c r="A438" s="105" t="s">
        <v>634</v>
      </c>
      <c r="B438" s="141" t="s">
        <v>928</v>
      </c>
      <c r="C438" s="141"/>
      <c r="D438" s="91" t="s">
        <v>77</v>
      </c>
      <c r="E438" s="106" t="s">
        <v>78</v>
      </c>
      <c r="F438" s="106" t="s">
        <v>35</v>
      </c>
      <c r="G438" s="102" t="s">
        <v>929</v>
      </c>
      <c r="H438" s="123" t="s">
        <v>930</v>
      </c>
      <c r="I438" s="107" t="s">
        <v>64</v>
      </c>
      <c r="J438" s="107"/>
      <c r="K438" s="109" t="s">
        <v>931</v>
      </c>
      <c r="L438" s="100" t="s">
        <v>932</v>
      </c>
      <c r="M438" s="115" t="s">
        <v>42</v>
      </c>
      <c r="N438" s="116" t="s">
        <v>42</v>
      </c>
      <c r="O438" s="116" t="s">
        <v>42</v>
      </c>
      <c r="P438" s="116" t="s">
        <v>42</v>
      </c>
      <c r="Q438" s="115" t="s">
        <v>42</v>
      </c>
      <c r="R438" s="115" t="s">
        <v>42</v>
      </c>
      <c r="S438" s="117" t="str">
        <f>'[1]KFT2025-1 REQUIREMENTS'!W320</f>
        <v>Aaa</v>
      </c>
    </row>
    <row r="439" spans="1:19" ht="38.25" customHeight="1" x14ac:dyDescent="0.35">
      <c r="A439" s="105" t="s">
        <v>634</v>
      </c>
      <c r="B439" s="141" t="s">
        <v>933</v>
      </c>
      <c r="C439" s="141"/>
      <c r="D439" s="91" t="s">
        <v>77</v>
      </c>
      <c r="E439" s="106" t="s">
        <v>78</v>
      </c>
      <c r="F439" s="106" t="s">
        <v>35</v>
      </c>
      <c r="G439" s="102" t="s">
        <v>934</v>
      </c>
      <c r="H439" s="123" t="s">
        <v>935</v>
      </c>
      <c r="I439" s="107" t="s">
        <v>38</v>
      </c>
      <c r="J439" s="107"/>
      <c r="K439" s="109" t="s">
        <v>936</v>
      </c>
      <c r="L439" s="142" t="s">
        <v>937</v>
      </c>
      <c r="M439" s="95" t="s">
        <v>42</v>
      </c>
      <c r="N439" s="96" t="s">
        <v>42</v>
      </c>
      <c r="O439" s="96" t="s">
        <v>42</v>
      </c>
      <c r="P439" s="96" t="s">
        <v>42</v>
      </c>
      <c r="Q439" s="95" t="s">
        <v>42</v>
      </c>
      <c r="R439" s="95" t="s">
        <v>42</v>
      </c>
      <c r="S439" s="114" t="str">
        <f>'[1]KFT2025-1 REQUIREMENTS'!W321</f>
        <v>Aaa</v>
      </c>
    </row>
    <row r="440" spans="1:19" ht="38.25" customHeight="1" x14ac:dyDescent="0.35">
      <c r="A440" s="156"/>
      <c r="B440" s="84" t="s">
        <v>633</v>
      </c>
      <c r="C440" s="85"/>
      <c r="D440" s="85"/>
      <c r="E440" s="85"/>
      <c r="F440" s="85"/>
      <c r="G440" s="85"/>
      <c r="H440" s="85"/>
      <c r="I440" s="85"/>
      <c r="J440" s="85"/>
      <c r="K440" s="85"/>
      <c r="L440" s="85"/>
      <c r="M440" s="85"/>
      <c r="N440" s="85"/>
      <c r="O440" s="85"/>
      <c r="P440" s="85"/>
      <c r="Q440" s="85"/>
      <c r="R440" s="86"/>
      <c r="S440" s="157"/>
    </row>
    <row r="441" spans="1:19" ht="38.25" customHeight="1" x14ac:dyDescent="0.35">
      <c r="A441" s="105" t="s">
        <v>938</v>
      </c>
      <c r="B441" s="118" t="s">
        <v>635</v>
      </c>
      <c r="C441" s="145"/>
      <c r="D441" s="91" t="s">
        <v>60</v>
      </c>
      <c r="E441" s="106" t="s">
        <v>61</v>
      </c>
      <c r="F441" s="106" t="s">
        <v>35</v>
      </c>
      <c r="G441" s="109" t="s">
        <v>636</v>
      </c>
      <c r="H441" s="113" t="s">
        <v>637</v>
      </c>
      <c r="I441" s="107" t="s">
        <v>64</v>
      </c>
      <c r="J441" s="107"/>
      <c r="K441" s="109" t="s">
        <v>638</v>
      </c>
      <c r="L441" s="109" t="s">
        <v>639</v>
      </c>
      <c r="M441" s="95" t="s">
        <v>42</v>
      </c>
      <c r="N441" s="96" t="s">
        <v>42</v>
      </c>
      <c r="O441" s="96" t="s">
        <v>42</v>
      </c>
      <c r="P441" s="96" t="s">
        <v>42</v>
      </c>
      <c r="Q441" s="95" t="s">
        <v>42</v>
      </c>
      <c r="R441" s="95" t="s">
        <v>42</v>
      </c>
      <c r="S441" s="114" t="str">
        <f>'[1]KFT2025-1 REQUIREMENTS'!W234</f>
        <v>Class A2</v>
      </c>
    </row>
    <row r="442" spans="1:19" ht="38.25" customHeight="1" x14ac:dyDescent="0.35">
      <c r="A442" s="105" t="s">
        <v>938</v>
      </c>
      <c r="B442" s="100"/>
      <c r="C442" s="100"/>
      <c r="D442" s="91" t="s">
        <v>99</v>
      </c>
      <c r="E442" s="106" t="s">
        <v>61</v>
      </c>
      <c r="F442" s="106" t="s">
        <v>35</v>
      </c>
      <c r="G442" s="109" t="s">
        <v>640</v>
      </c>
      <c r="H442" s="113" t="s">
        <v>641</v>
      </c>
      <c r="I442" s="107" t="s">
        <v>64</v>
      </c>
      <c r="J442" s="107"/>
      <c r="K442" s="109" t="s">
        <v>642</v>
      </c>
      <c r="L442" s="109" t="s">
        <v>643</v>
      </c>
      <c r="M442" s="115" t="s">
        <v>42</v>
      </c>
      <c r="N442" s="116" t="s">
        <v>42</v>
      </c>
      <c r="O442" s="116" t="s">
        <v>42</v>
      </c>
      <c r="P442" s="116" t="s">
        <v>42</v>
      </c>
      <c r="Q442" s="115" t="s">
        <v>113</v>
      </c>
      <c r="R442" s="115" t="s">
        <v>42</v>
      </c>
      <c r="S442" s="117" t="str">
        <f>'[1]KFT2025-1 REQUIREMENTS'!W235</f>
        <v>AU3FN0100327</v>
      </c>
    </row>
    <row r="443" spans="1:19" ht="38.25" customHeight="1" x14ac:dyDescent="0.35">
      <c r="A443" s="105" t="s">
        <v>938</v>
      </c>
      <c r="B443" s="100"/>
      <c r="C443" s="100"/>
      <c r="D443" s="91" t="s">
        <v>99</v>
      </c>
      <c r="E443" s="106" t="s">
        <v>61</v>
      </c>
      <c r="F443" s="106" t="s">
        <v>35</v>
      </c>
      <c r="G443" s="109" t="s">
        <v>644</v>
      </c>
      <c r="H443" s="113" t="s">
        <v>645</v>
      </c>
      <c r="I443" s="107" t="s">
        <v>64</v>
      </c>
      <c r="J443" s="107"/>
      <c r="K443" s="109" t="s">
        <v>646</v>
      </c>
      <c r="L443" s="109" t="s">
        <v>647</v>
      </c>
      <c r="M443" s="115" t="s">
        <v>42</v>
      </c>
      <c r="N443" s="116" t="s">
        <v>42</v>
      </c>
      <c r="O443" s="116" t="s">
        <v>42</v>
      </c>
      <c r="P443" s="116" t="s">
        <v>42</v>
      </c>
      <c r="Q443" s="115" t="s">
        <v>113</v>
      </c>
      <c r="R443" s="115" t="s">
        <v>42</v>
      </c>
      <c r="S443" s="117" t="str">
        <f>'[1]KFT2025-1 REQUIREMENTS'!W236</f>
        <v>KNG802</v>
      </c>
    </row>
    <row r="444" spans="1:19" ht="38.25" customHeight="1" x14ac:dyDescent="0.35">
      <c r="A444" s="105" t="s">
        <v>938</v>
      </c>
      <c r="B444" s="100"/>
      <c r="C444" s="100"/>
      <c r="D444" s="91" t="s">
        <v>182</v>
      </c>
      <c r="E444" s="110" t="s">
        <v>183</v>
      </c>
      <c r="F444" s="106" t="s">
        <v>35</v>
      </c>
      <c r="G444" s="109" t="s">
        <v>648</v>
      </c>
      <c r="H444" s="113" t="s">
        <v>649</v>
      </c>
      <c r="I444" s="107" t="s">
        <v>64</v>
      </c>
      <c r="J444" s="107"/>
      <c r="K444" s="109" t="s">
        <v>650</v>
      </c>
      <c r="L444" s="109" t="s">
        <v>651</v>
      </c>
      <c r="M444" s="95" t="s">
        <v>42</v>
      </c>
      <c r="N444" s="96" t="s">
        <v>42</v>
      </c>
      <c r="O444" s="96" t="s">
        <v>42</v>
      </c>
      <c r="P444" s="96" t="s">
        <v>42</v>
      </c>
      <c r="Q444" s="95" t="s">
        <v>42</v>
      </c>
      <c r="R444" s="95" t="s">
        <v>42</v>
      </c>
      <c r="S444" s="114" t="str">
        <f>'[1]KFT2025-1 REQUIREMENTS'!W237</f>
        <v>AUD</v>
      </c>
    </row>
    <row r="445" spans="1:19" ht="38.25" customHeight="1" x14ac:dyDescent="0.35">
      <c r="A445" s="105" t="s">
        <v>938</v>
      </c>
      <c r="B445" s="100"/>
      <c r="C445" s="100"/>
      <c r="D445" s="91" t="s">
        <v>77</v>
      </c>
      <c r="E445" s="110" t="s">
        <v>78</v>
      </c>
      <c r="F445" s="92" t="s">
        <v>55</v>
      </c>
      <c r="G445" s="109" t="s">
        <v>652</v>
      </c>
      <c r="H445" s="113" t="s">
        <v>80</v>
      </c>
      <c r="I445" s="107" t="s">
        <v>64</v>
      </c>
      <c r="J445" s="107"/>
      <c r="K445" s="109" t="s">
        <v>653</v>
      </c>
      <c r="L445" s="109" t="s">
        <v>654</v>
      </c>
      <c r="M445" s="95" t="s">
        <v>42</v>
      </c>
      <c r="N445" s="96" t="s">
        <v>42</v>
      </c>
      <c r="O445" s="96" t="s">
        <v>42</v>
      </c>
      <c r="P445" s="96" t="s">
        <v>42</v>
      </c>
      <c r="Q445" s="95" t="s">
        <v>42</v>
      </c>
      <c r="R445" s="95" t="s">
        <v>42</v>
      </c>
      <c r="S445" s="114" t="str">
        <f>'[1]KFT2025-1 REQUIREMENTS'!W238</f>
        <v>AUS</v>
      </c>
    </row>
    <row r="446" spans="1:19" ht="38.25" customHeight="1" x14ac:dyDescent="0.35">
      <c r="A446" s="105" t="s">
        <v>938</v>
      </c>
      <c r="B446" s="100"/>
      <c r="C446" s="100"/>
      <c r="D446" s="91" t="s">
        <v>99</v>
      </c>
      <c r="E446" s="106" t="s">
        <v>61</v>
      </c>
      <c r="F446" s="106" t="s">
        <v>35</v>
      </c>
      <c r="G446" s="109" t="s">
        <v>655</v>
      </c>
      <c r="H446" s="113" t="s">
        <v>656</v>
      </c>
      <c r="I446" s="107" t="s">
        <v>64</v>
      </c>
      <c r="J446" s="107"/>
      <c r="K446" s="109" t="s">
        <v>657</v>
      </c>
      <c r="L446" s="109" t="s">
        <v>658</v>
      </c>
      <c r="M446" s="95" t="s">
        <v>42</v>
      </c>
      <c r="N446" s="96" t="s">
        <v>42</v>
      </c>
      <c r="O446" s="96" t="s">
        <v>42</v>
      </c>
      <c r="P446" s="96" t="s">
        <v>42</v>
      </c>
      <c r="Q446" s="95" t="s">
        <v>42</v>
      </c>
      <c r="R446" s="95" t="s">
        <v>42</v>
      </c>
      <c r="S446" s="114" t="str">
        <f>'[1]KFT2025-1 REQUIREMENTS'!W239</f>
        <v xml:space="preserve">Domestic/Reg S                </v>
      </c>
    </row>
    <row r="447" spans="1:19" ht="38.25" customHeight="1" x14ac:dyDescent="0.35">
      <c r="A447" s="105" t="s">
        <v>938</v>
      </c>
      <c r="B447" s="100"/>
      <c r="C447" s="100"/>
      <c r="D447" s="91" t="s">
        <v>48</v>
      </c>
      <c r="E447" s="106" t="str">
        <f t="shared" ref="E447:E452" si="1">IF(D447="ND4Date","YYYY-MM-DD")</f>
        <v>YYYY-MM-DD</v>
      </c>
      <c r="F447" s="106" t="s">
        <v>35</v>
      </c>
      <c r="G447" s="109" t="s">
        <v>659</v>
      </c>
      <c r="H447" s="113" t="s">
        <v>660</v>
      </c>
      <c r="I447" s="107" t="s">
        <v>64</v>
      </c>
      <c r="J447" s="107"/>
      <c r="K447" s="109" t="s">
        <v>661</v>
      </c>
      <c r="L447" s="109"/>
      <c r="M447" s="95" t="s">
        <v>42</v>
      </c>
      <c r="N447" s="96" t="s">
        <v>42</v>
      </c>
      <c r="O447" s="96" t="s">
        <v>42</v>
      </c>
      <c r="P447" s="96" t="s">
        <v>42</v>
      </c>
      <c r="Q447" s="95" t="s">
        <v>42</v>
      </c>
      <c r="R447" s="95" t="s">
        <v>42</v>
      </c>
      <c r="S447" s="114" t="str">
        <f>'[1]KFT2025-1 REQUIREMENTS'!W240</f>
        <v>2025-08-18</v>
      </c>
    </row>
    <row r="448" spans="1:19" ht="38.25" customHeight="1" x14ac:dyDescent="0.35">
      <c r="A448" s="105" t="s">
        <v>938</v>
      </c>
      <c r="B448" s="100"/>
      <c r="C448" s="100"/>
      <c r="D448" s="91" t="s">
        <v>48</v>
      </c>
      <c r="E448" s="106" t="str">
        <f t="shared" si="1"/>
        <v>YYYY-MM-DD</v>
      </c>
      <c r="F448" s="106" t="s">
        <v>35</v>
      </c>
      <c r="G448" s="109" t="s">
        <v>662</v>
      </c>
      <c r="H448" s="113" t="s">
        <v>663</v>
      </c>
      <c r="I448" s="107" t="s">
        <v>64</v>
      </c>
      <c r="J448" s="107"/>
      <c r="K448" s="109" t="s">
        <v>664</v>
      </c>
      <c r="L448" s="109"/>
      <c r="M448" s="95" t="s">
        <v>42</v>
      </c>
      <c r="N448" s="96" t="s">
        <v>42</v>
      </c>
      <c r="O448" s="96" t="s">
        <v>42</v>
      </c>
      <c r="P448" s="96" t="s">
        <v>42</v>
      </c>
      <c r="Q448" s="95" t="s">
        <v>42</v>
      </c>
      <c r="R448" s="95" t="s">
        <v>42</v>
      </c>
      <c r="S448" s="114" t="str">
        <f>'[1]KFT2025-1 REQUIREMENTS'!W241</f>
        <v>2056-10-24</v>
      </c>
    </row>
    <row r="449" spans="1:19" ht="38.25" customHeight="1" x14ac:dyDescent="0.35">
      <c r="A449" s="105" t="s">
        <v>938</v>
      </c>
      <c r="B449" s="109"/>
      <c r="C449" s="100"/>
      <c r="D449" s="91" t="s">
        <v>48</v>
      </c>
      <c r="E449" s="106" t="str">
        <f t="shared" si="1"/>
        <v>YYYY-MM-DD</v>
      </c>
      <c r="F449" s="106" t="s">
        <v>35</v>
      </c>
      <c r="G449" s="109" t="s">
        <v>665</v>
      </c>
      <c r="H449" s="113" t="s">
        <v>666</v>
      </c>
      <c r="I449" s="107" t="s">
        <v>38</v>
      </c>
      <c r="J449" s="107"/>
      <c r="K449" s="109" t="s">
        <v>667</v>
      </c>
      <c r="L449" s="109" t="s">
        <v>668</v>
      </c>
      <c r="M449" s="95" t="s">
        <v>42</v>
      </c>
      <c r="N449" s="96" t="s">
        <v>42</v>
      </c>
      <c r="O449" s="96" t="s">
        <v>42</v>
      </c>
      <c r="P449" s="96" t="s">
        <v>42</v>
      </c>
      <c r="Q449" s="95" t="s">
        <v>42</v>
      </c>
      <c r="R449" s="95" t="s">
        <v>42</v>
      </c>
      <c r="S449" s="114" t="str">
        <f>'[1]KFT2025-1 REQUIREMENTS'!W242</f>
        <v>2056-10-24</v>
      </c>
    </row>
    <row r="450" spans="1:19" ht="38.25" customHeight="1" x14ac:dyDescent="0.35">
      <c r="A450" s="105" t="s">
        <v>938</v>
      </c>
      <c r="B450" s="109"/>
      <c r="C450" s="100"/>
      <c r="D450" s="91" t="s">
        <v>48</v>
      </c>
      <c r="E450" s="106" t="str">
        <f t="shared" si="1"/>
        <v>YYYY-MM-DD</v>
      </c>
      <c r="F450" s="92" t="s">
        <v>55</v>
      </c>
      <c r="G450" s="109" t="s">
        <v>669</v>
      </c>
      <c r="H450" s="109" t="s">
        <v>670</v>
      </c>
      <c r="I450" s="107" t="s">
        <v>64</v>
      </c>
      <c r="J450" s="107"/>
      <c r="K450" s="109" t="s">
        <v>671</v>
      </c>
      <c r="L450" s="109" t="s">
        <v>672</v>
      </c>
      <c r="M450" s="115" t="s">
        <v>42</v>
      </c>
      <c r="N450" s="116" t="s">
        <v>42</v>
      </c>
      <c r="O450" s="116" t="s">
        <v>42</v>
      </c>
      <c r="P450" s="116" t="s">
        <v>42</v>
      </c>
      <c r="Q450" s="115" t="s">
        <v>113</v>
      </c>
      <c r="R450" s="115" t="s">
        <v>42</v>
      </c>
      <c r="S450" s="117" t="str">
        <f>'[1]KFT2025-1 REQUIREMENTS'!W243</f>
        <v>ND5</v>
      </c>
    </row>
    <row r="451" spans="1:19" ht="38.25" customHeight="1" x14ac:dyDescent="0.35">
      <c r="A451" s="105" t="s">
        <v>938</v>
      </c>
      <c r="B451" s="109"/>
      <c r="C451" s="100"/>
      <c r="D451" s="91" t="s">
        <v>48</v>
      </c>
      <c r="E451" s="106" t="str">
        <f t="shared" si="1"/>
        <v>YYYY-MM-DD</v>
      </c>
      <c r="F451" s="106" t="s">
        <v>35</v>
      </c>
      <c r="G451" s="109" t="s">
        <v>673</v>
      </c>
      <c r="H451" s="113" t="s">
        <v>674</v>
      </c>
      <c r="I451" s="107" t="s">
        <v>38</v>
      </c>
      <c r="J451" s="107"/>
      <c r="K451" s="109" t="s">
        <v>675</v>
      </c>
      <c r="L451" s="109"/>
      <c r="M451" s="95" t="s">
        <v>42</v>
      </c>
      <c r="N451" s="96" t="s">
        <v>42</v>
      </c>
      <c r="O451" s="96" t="s">
        <v>42</v>
      </c>
      <c r="P451" s="96" t="s">
        <v>42</v>
      </c>
      <c r="Q451" s="95" t="s">
        <v>42</v>
      </c>
      <c r="R451" s="95" t="s">
        <v>42</v>
      </c>
      <c r="S451" s="114" t="str">
        <f>'[1]KFT2025-1 REQUIREMENTS'!W244</f>
        <v>2026-08-24</v>
      </c>
    </row>
    <row r="452" spans="1:19" ht="38.25" customHeight="1" x14ac:dyDescent="0.35">
      <c r="A452" s="105" t="s">
        <v>938</v>
      </c>
      <c r="B452" s="100"/>
      <c r="C452" s="107"/>
      <c r="D452" s="91" t="s">
        <v>48</v>
      </c>
      <c r="E452" s="106" t="str">
        <f t="shared" si="1"/>
        <v>YYYY-MM-DD</v>
      </c>
      <c r="F452" s="106" t="s">
        <v>35</v>
      </c>
      <c r="G452" s="109" t="s">
        <v>676</v>
      </c>
      <c r="H452" s="113" t="s">
        <v>677</v>
      </c>
      <c r="I452" s="107" t="s">
        <v>38</v>
      </c>
      <c r="J452" s="107"/>
      <c r="K452" s="109" t="s">
        <v>678</v>
      </c>
      <c r="L452" s="109"/>
      <c r="M452" s="95" t="s">
        <v>42</v>
      </c>
      <c r="N452" s="96" t="s">
        <v>42</v>
      </c>
      <c r="O452" s="96" t="s">
        <v>42</v>
      </c>
      <c r="P452" s="96" t="s">
        <v>42</v>
      </c>
      <c r="Q452" s="95" t="s">
        <v>42</v>
      </c>
      <c r="R452" s="95" t="s">
        <v>42</v>
      </c>
      <c r="S452" s="114" t="str">
        <f>'[1]KFT2025-1 REQUIREMENTS'!W245</f>
        <v>2026-09-23</v>
      </c>
    </row>
    <row r="453" spans="1:19" ht="38.25" customHeight="1" x14ac:dyDescent="0.35">
      <c r="A453" s="105" t="s">
        <v>938</v>
      </c>
      <c r="B453" s="100"/>
      <c r="C453" s="107"/>
      <c r="D453" s="91" t="s">
        <v>549</v>
      </c>
      <c r="E453" s="110" t="s">
        <v>550</v>
      </c>
      <c r="F453" s="106" t="s">
        <v>35</v>
      </c>
      <c r="G453" s="109" t="s">
        <v>679</v>
      </c>
      <c r="H453" s="113" t="s">
        <v>680</v>
      </c>
      <c r="I453" s="107" t="s">
        <v>38</v>
      </c>
      <c r="J453" s="107"/>
      <c r="K453" s="109" t="s">
        <v>681</v>
      </c>
      <c r="L453" s="109"/>
      <c r="M453" s="95" t="s">
        <v>42</v>
      </c>
      <c r="N453" s="96" t="s">
        <v>42</v>
      </c>
      <c r="O453" s="96" t="s">
        <v>42</v>
      </c>
      <c r="P453" s="96" t="s">
        <v>42</v>
      </c>
      <c r="Q453" s="95" t="s">
        <v>42</v>
      </c>
      <c r="R453" s="95" t="s">
        <v>42</v>
      </c>
      <c r="S453" s="114">
        <f>'[1]KFT2025-1 REQUIREMENTS'!W246</f>
        <v>31</v>
      </c>
    </row>
    <row r="454" spans="1:19" ht="38.25" customHeight="1" x14ac:dyDescent="0.35">
      <c r="A454" s="105" t="s">
        <v>938</v>
      </c>
      <c r="B454" s="109"/>
      <c r="C454" s="100"/>
      <c r="D454" s="91" t="s">
        <v>33</v>
      </c>
      <c r="E454" s="106" t="s">
        <v>34</v>
      </c>
      <c r="F454" s="106" t="s">
        <v>35</v>
      </c>
      <c r="G454" s="109" t="s">
        <v>682</v>
      </c>
      <c r="H454" s="113" t="s">
        <v>683</v>
      </c>
      <c r="I454" s="107" t="s">
        <v>38</v>
      </c>
      <c r="J454" s="107"/>
      <c r="K454" s="109" t="s">
        <v>684</v>
      </c>
      <c r="L454" s="109" t="s">
        <v>685</v>
      </c>
      <c r="M454" s="95" t="s">
        <v>42</v>
      </c>
      <c r="N454" s="96" t="s">
        <v>42</v>
      </c>
      <c r="O454" s="96" t="s">
        <v>42</v>
      </c>
      <c r="P454" s="96" t="s">
        <v>42</v>
      </c>
      <c r="Q454" s="95" t="s">
        <v>42</v>
      </c>
      <c r="R454" s="95" t="s">
        <v>42</v>
      </c>
      <c r="S454" s="114" t="str">
        <f>'[1]KFT2025-1 REQUIREMENTS'!W247</f>
        <v>2026-09-24</v>
      </c>
    </row>
    <row r="455" spans="1:19" ht="38.25" customHeight="1" x14ac:dyDescent="0.35">
      <c r="A455" s="105" t="s">
        <v>938</v>
      </c>
      <c r="B455" s="109"/>
      <c r="C455" s="100"/>
      <c r="D455" s="91" t="s">
        <v>48</v>
      </c>
      <c r="E455" s="106" t="str">
        <f>IF(D455="ND4Date","YYYY-MM-DD")</f>
        <v>YYYY-MM-DD</v>
      </c>
      <c r="F455" s="106" t="s">
        <v>35</v>
      </c>
      <c r="G455" s="109" t="s">
        <v>686</v>
      </c>
      <c r="H455" s="113" t="s">
        <v>687</v>
      </c>
      <c r="I455" s="107" t="s">
        <v>38</v>
      </c>
      <c r="J455" s="107"/>
      <c r="K455" s="109" t="s">
        <v>688</v>
      </c>
      <c r="L455" s="109"/>
      <c r="M455" s="95" t="s">
        <v>42</v>
      </c>
      <c r="N455" s="96" t="s">
        <v>42</v>
      </c>
      <c r="O455" s="96" t="s">
        <v>42</v>
      </c>
      <c r="P455" s="96" t="s">
        <v>42</v>
      </c>
      <c r="Q455" s="95" t="s">
        <v>42</v>
      </c>
      <c r="R455" s="95" t="s">
        <v>42</v>
      </c>
      <c r="S455" s="114" t="str">
        <f>'[1]KFT2025-1 REQUIREMENTS'!W248</f>
        <v>2026-09-22</v>
      </c>
    </row>
    <row r="456" spans="1:19" ht="38.25" customHeight="1" x14ac:dyDescent="0.35">
      <c r="A456" s="105" t="s">
        <v>938</v>
      </c>
      <c r="B456" s="100"/>
      <c r="C456" s="100"/>
      <c r="D456" s="91" t="s">
        <v>48</v>
      </c>
      <c r="E456" s="106" t="str">
        <f>IF(D456="ND4Date","YYYY-MM-DD")</f>
        <v>YYYY-MM-DD</v>
      </c>
      <c r="F456" s="106" t="s">
        <v>35</v>
      </c>
      <c r="G456" s="109" t="s">
        <v>689</v>
      </c>
      <c r="H456" s="113" t="s">
        <v>690</v>
      </c>
      <c r="I456" s="107" t="s">
        <v>38</v>
      </c>
      <c r="J456" s="107"/>
      <c r="K456" s="109" t="s">
        <v>691</v>
      </c>
      <c r="L456" s="109"/>
      <c r="M456" s="95" t="s">
        <v>42</v>
      </c>
      <c r="N456" s="96" t="s">
        <v>42</v>
      </c>
      <c r="O456" s="96" t="s">
        <v>42</v>
      </c>
      <c r="P456" s="96" t="s">
        <v>42</v>
      </c>
      <c r="Q456" s="95" t="s">
        <v>42</v>
      </c>
      <c r="R456" s="95" t="s">
        <v>42</v>
      </c>
      <c r="S456" s="114" t="str">
        <f>'[1]KFT2025-1 REQUIREMENTS'!W249</f>
        <v>2026-09-21</v>
      </c>
    </row>
    <row r="457" spans="1:19" ht="38.25" customHeight="1" x14ac:dyDescent="0.35">
      <c r="A457" s="105" t="s">
        <v>938</v>
      </c>
      <c r="B457" s="100"/>
      <c r="C457" s="100"/>
      <c r="D457" s="91" t="s">
        <v>87</v>
      </c>
      <c r="E457" s="112" t="s">
        <v>88</v>
      </c>
      <c r="F457" s="106" t="s">
        <v>35</v>
      </c>
      <c r="G457" s="109" t="s">
        <v>692</v>
      </c>
      <c r="H457" s="113" t="s">
        <v>693</v>
      </c>
      <c r="I457" s="107" t="s">
        <v>64</v>
      </c>
      <c r="J457" s="107"/>
      <c r="K457" s="109" t="s">
        <v>694</v>
      </c>
      <c r="L457" s="109"/>
      <c r="M457" s="115" t="s">
        <v>42</v>
      </c>
      <c r="N457" s="116" t="s">
        <v>42</v>
      </c>
      <c r="O457" s="116" t="s">
        <v>42</v>
      </c>
      <c r="P457" s="116" t="s">
        <v>42</v>
      </c>
      <c r="Q457" s="95" t="s">
        <v>42</v>
      </c>
      <c r="R457" s="115" t="s">
        <v>42</v>
      </c>
      <c r="S457" s="134">
        <f>'[1]KFT2025-1 REQUIREMENTS'!W250</f>
        <v>49500000</v>
      </c>
    </row>
    <row r="458" spans="1:19" ht="38.25" customHeight="1" x14ac:dyDescent="0.35">
      <c r="A458" s="105" t="s">
        <v>938</v>
      </c>
      <c r="B458" s="100"/>
      <c r="C458" s="100"/>
      <c r="D458" s="91" t="s">
        <v>545</v>
      </c>
      <c r="E458" s="112" t="s">
        <v>88</v>
      </c>
      <c r="F458" s="106" t="s">
        <v>35</v>
      </c>
      <c r="G458" s="109" t="s">
        <v>695</v>
      </c>
      <c r="H458" s="113" t="s">
        <v>696</v>
      </c>
      <c r="I458" s="107" t="s">
        <v>64</v>
      </c>
      <c r="J458" s="107"/>
      <c r="K458" s="109" t="s">
        <v>697</v>
      </c>
      <c r="L458" s="109" t="s">
        <v>698</v>
      </c>
      <c r="M458" s="95" t="s">
        <v>42</v>
      </c>
      <c r="N458" s="96" t="s">
        <v>42</v>
      </c>
      <c r="O458" s="96" t="s">
        <v>42</v>
      </c>
      <c r="P458" s="96" t="s">
        <v>42</v>
      </c>
      <c r="Q458" s="95" t="s">
        <v>42</v>
      </c>
      <c r="R458" s="95" t="s">
        <v>42</v>
      </c>
      <c r="S458" s="111">
        <f>'[1]KFT2025-1 REQUIREMENTS'!W251</f>
        <v>49500000</v>
      </c>
    </row>
    <row r="459" spans="1:19" ht="38.25" customHeight="1" x14ac:dyDescent="0.35">
      <c r="A459" s="105" t="s">
        <v>938</v>
      </c>
      <c r="B459" s="100"/>
      <c r="C459" s="100"/>
      <c r="D459" s="91" t="s">
        <v>456</v>
      </c>
      <c r="E459" s="107" t="s">
        <v>457</v>
      </c>
      <c r="F459" s="106" t="s">
        <v>35</v>
      </c>
      <c r="G459" s="109" t="s">
        <v>699</v>
      </c>
      <c r="H459" s="113" t="s">
        <v>700</v>
      </c>
      <c r="I459" s="107" t="s">
        <v>64</v>
      </c>
      <c r="J459" s="107"/>
      <c r="K459" s="109" t="s">
        <v>701</v>
      </c>
      <c r="L459" s="109" t="s">
        <v>702</v>
      </c>
      <c r="M459" s="115" t="s">
        <v>42</v>
      </c>
      <c r="N459" s="116" t="s">
        <v>42</v>
      </c>
      <c r="O459" s="116" t="s">
        <v>42</v>
      </c>
      <c r="P459" s="116" t="s">
        <v>42</v>
      </c>
      <c r="Q459" s="95" t="s">
        <v>42</v>
      </c>
      <c r="R459" s="115" t="s">
        <v>42</v>
      </c>
      <c r="S459" s="117">
        <f>'[1]KFT2025-1 REQUIREMENTS'!W252</f>
        <v>5.8</v>
      </c>
    </row>
    <row r="460" spans="1:19" ht="38.25" customHeight="1" x14ac:dyDescent="0.35">
      <c r="A460" s="105" t="s">
        <v>938</v>
      </c>
      <c r="B460" s="100"/>
      <c r="C460" s="100"/>
      <c r="D460" s="91" t="s">
        <v>456</v>
      </c>
      <c r="E460" s="107" t="s">
        <v>457</v>
      </c>
      <c r="F460" s="106" t="s">
        <v>35</v>
      </c>
      <c r="G460" s="109" t="s">
        <v>703</v>
      </c>
      <c r="H460" s="113" t="s">
        <v>704</v>
      </c>
      <c r="I460" s="107" t="s">
        <v>38</v>
      </c>
      <c r="J460" s="107"/>
      <c r="K460" s="109" t="s">
        <v>705</v>
      </c>
      <c r="L460" s="109" t="s">
        <v>706</v>
      </c>
      <c r="M460" s="95" t="s">
        <v>42</v>
      </c>
      <c r="N460" s="96" t="s">
        <v>42</v>
      </c>
      <c r="O460" s="96" t="s">
        <v>42</v>
      </c>
      <c r="P460" s="96" t="s">
        <v>42</v>
      </c>
      <c r="Q460" s="95" t="s">
        <v>42</v>
      </c>
      <c r="R460" s="95" t="s">
        <v>42</v>
      </c>
      <c r="S460" s="114">
        <f>'[1]KFT2025-1 REQUIREMENTS'!W253</f>
        <v>5.8</v>
      </c>
    </row>
    <row r="461" spans="1:19" ht="38.25" customHeight="1" x14ac:dyDescent="0.35">
      <c r="A461" s="105" t="s">
        <v>938</v>
      </c>
      <c r="B461" s="100"/>
      <c r="C461" s="100"/>
      <c r="D461" s="91" t="s">
        <v>99</v>
      </c>
      <c r="E461" s="106" t="s">
        <v>61</v>
      </c>
      <c r="F461" s="106" t="s">
        <v>35</v>
      </c>
      <c r="G461" s="109" t="s">
        <v>707</v>
      </c>
      <c r="H461" s="113" t="s">
        <v>708</v>
      </c>
      <c r="I461" s="107" t="s">
        <v>64</v>
      </c>
      <c r="J461" s="107"/>
      <c r="K461" s="109" t="s">
        <v>709</v>
      </c>
      <c r="L461" s="100" t="s">
        <v>455</v>
      </c>
      <c r="M461" s="115" t="s">
        <v>42</v>
      </c>
      <c r="N461" s="116" t="s">
        <v>42</v>
      </c>
      <c r="O461" s="116" t="s">
        <v>42</v>
      </c>
      <c r="P461" s="116" t="s">
        <v>42</v>
      </c>
      <c r="Q461" s="115" t="s">
        <v>113</v>
      </c>
      <c r="R461" s="115" t="s">
        <v>42</v>
      </c>
      <c r="S461" s="117" t="str">
        <f>'[1]KFT2025-1 REQUIREMENTS'!W254</f>
        <v>BBSW1M</v>
      </c>
    </row>
    <row r="462" spans="1:19" ht="38.25" customHeight="1" x14ac:dyDescent="0.35">
      <c r="A462" s="105" t="s">
        <v>938</v>
      </c>
      <c r="B462" s="100"/>
      <c r="C462" s="100"/>
      <c r="D462" s="91" t="s">
        <v>456</v>
      </c>
      <c r="E462" s="107" t="s">
        <v>457</v>
      </c>
      <c r="F462" s="106" t="s">
        <v>35</v>
      </c>
      <c r="G462" s="109" t="s">
        <v>710</v>
      </c>
      <c r="H462" s="113" t="s">
        <v>711</v>
      </c>
      <c r="I462" s="107" t="s">
        <v>64</v>
      </c>
      <c r="J462" s="107"/>
      <c r="K462" s="109" t="s">
        <v>712</v>
      </c>
      <c r="L462" s="109" t="s">
        <v>713</v>
      </c>
      <c r="M462" s="115" t="s">
        <v>42</v>
      </c>
      <c r="N462" s="116" t="s">
        <v>42</v>
      </c>
      <c r="O462" s="116" t="s">
        <v>42</v>
      </c>
      <c r="P462" s="116" t="s">
        <v>42</v>
      </c>
      <c r="Q462" s="115" t="s">
        <v>113</v>
      </c>
      <c r="R462" s="115" t="s">
        <v>42</v>
      </c>
      <c r="S462" s="117">
        <f>'[1]KFT2025-1 REQUIREMENTS'!W255</f>
        <v>115</v>
      </c>
    </row>
    <row r="463" spans="1:19" ht="38.25" customHeight="1" x14ac:dyDescent="0.35">
      <c r="A463" s="105" t="s">
        <v>938</v>
      </c>
      <c r="B463" s="100"/>
      <c r="C463" s="100"/>
      <c r="D463" s="91" t="s">
        <v>456</v>
      </c>
      <c r="E463" s="107" t="s">
        <v>457</v>
      </c>
      <c r="F463" s="92" t="s">
        <v>55</v>
      </c>
      <c r="G463" s="109" t="s">
        <v>714</v>
      </c>
      <c r="H463" s="109" t="s">
        <v>715</v>
      </c>
      <c r="I463" s="107" t="s">
        <v>38</v>
      </c>
      <c r="J463" s="107"/>
      <c r="K463" s="109" t="s">
        <v>716</v>
      </c>
      <c r="L463" s="109" t="s">
        <v>717</v>
      </c>
      <c r="M463" s="115" t="s">
        <v>42</v>
      </c>
      <c r="N463" s="116" t="s">
        <v>42</v>
      </c>
      <c r="O463" s="116" t="s">
        <v>42</v>
      </c>
      <c r="P463" s="116" t="s">
        <v>42</v>
      </c>
      <c r="Q463" s="115" t="s">
        <v>113</v>
      </c>
      <c r="R463" s="115" t="s">
        <v>42</v>
      </c>
      <c r="S463" s="117" t="str">
        <f>'[1]KFT2025-1 REQUIREMENTS'!W256</f>
        <v>ND5</v>
      </c>
    </row>
    <row r="464" spans="1:19" ht="38.25" customHeight="1" x14ac:dyDescent="0.35">
      <c r="A464" s="105" t="s">
        <v>938</v>
      </c>
      <c r="B464" s="100"/>
      <c r="C464" s="100"/>
      <c r="D464" s="91" t="s">
        <v>159</v>
      </c>
      <c r="E464" s="107" t="s">
        <v>160</v>
      </c>
      <c r="F464" s="106" t="s">
        <v>35</v>
      </c>
      <c r="G464" s="109" t="s">
        <v>718</v>
      </c>
      <c r="H464" s="113" t="s">
        <v>719</v>
      </c>
      <c r="I464" s="107" t="s">
        <v>64</v>
      </c>
      <c r="J464" s="107"/>
      <c r="K464" s="109" t="s">
        <v>720</v>
      </c>
      <c r="L464" s="109" t="s">
        <v>721</v>
      </c>
      <c r="M464" s="95" t="s">
        <v>42</v>
      </c>
      <c r="N464" s="96" t="s">
        <v>42</v>
      </c>
      <c r="O464" s="96" t="s">
        <v>42</v>
      </c>
      <c r="P464" s="96" t="s">
        <v>42</v>
      </c>
      <c r="Q464" s="95" t="s">
        <v>42</v>
      </c>
      <c r="R464" s="95" t="s">
        <v>42</v>
      </c>
      <c r="S464" s="114" t="str">
        <f>'[1]KFT2025-1 REQUIREMENTS'!W257</f>
        <v>true</v>
      </c>
    </row>
    <row r="465" spans="1:19" ht="38.25" customHeight="1" x14ac:dyDescent="0.35">
      <c r="A465" s="105" t="s">
        <v>938</v>
      </c>
      <c r="B465" s="100"/>
      <c r="C465" s="100"/>
      <c r="D465" s="91" t="s">
        <v>99</v>
      </c>
      <c r="E465" s="106" t="s">
        <v>61</v>
      </c>
      <c r="F465" s="92" t="s">
        <v>55</v>
      </c>
      <c r="G465" s="109" t="s">
        <v>722</v>
      </c>
      <c r="H465" s="113" t="s">
        <v>723</v>
      </c>
      <c r="I465" s="107" t="s">
        <v>64</v>
      </c>
      <c r="J465" s="107"/>
      <c r="K465" s="109" t="s">
        <v>724</v>
      </c>
      <c r="L465" s="109" t="s">
        <v>725</v>
      </c>
      <c r="M465" s="115" t="s">
        <v>42</v>
      </c>
      <c r="N465" s="116" t="s">
        <v>42</v>
      </c>
      <c r="O465" s="116" t="s">
        <v>42</v>
      </c>
      <c r="P465" s="116" t="s">
        <v>42</v>
      </c>
      <c r="Q465" s="115" t="s">
        <v>113</v>
      </c>
      <c r="R465" s="115" t="s">
        <v>42</v>
      </c>
      <c r="S465" s="117" t="str">
        <f>'[1]KFT2025-1 REQUIREMENTS'!W258</f>
        <v>Actual/365</v>
      </c>
    </row>
    <row r="466" spans="1:19" ht="38.25" customHeight="1" x14ac:dyDescent="0.35">
      <c r="A466" s="105" t="s">
        <v>938</v>
      </c>
      <c r="B466" s="109"/>
      <c r="C466" s="100"/>
      <c r="D466" s="91" t="s">
        <v>456</v>
      </c>
      <c r="E466" s="107" t="s">
        <v>457</v>
      </c>
      <c r="F466" s="106" t="s">
        <v>35</v>
      </c>
      <c r="G466" s="109" t="s">
        <v>726</v>
      </c>
      <c r="H466" s="113" t="s">
        <v>727</v>
      </c>
      <c r="I466" s="107" t="s">
        <v>64</v>
      </c>
      <c r="J466" s="107"/>
      <c r="K466" s="109" t="s">
        <v>728</v>
      </c>
      <c r="L466" s="109" t="s">
        <v>729</v>
      </c>
      <c r="M466" s="115" t="s">
        <v>42</v>
      </c>
      <c r="N466" s="116" t="s">
        <v>42</v>
      </c>
      <c r="O466" s="116" t="s">
        <v>42</v>
      </c>
      <c r="P466" s="116" t="s">
        <v>42</v>
      </c>
      <c r="Q466" s="115" t="s">
        <v>113</v>
      </c>
      <c r="R466" s="115" t="s">
        <v>42</v>
      </c>
      <c r="S466" s="117">
        <f>'[1]KFT2025-1 REQUIREMENTS'!W259</f>
        <v>25</v>
      </c>
    </row>
    <row r="467" spans="1:19" ht="38.25" customHeight="1" x14ac:dyDescent="0.35">
      <c r="A467" s="105" t="s">
        <v>938</v>
      </c>
      <c r="B467" s="109"/>
      <c r="C467" s="100"/>
      <c r="D467" s="91" t="s">
        <v>456</v>
      </c>
      <c r="E467" s="107" t="s">
        <v>457</v>
      </c>
      <c r="F467" s="106" t="s">
        <v>35</v>
      </c>
      <c r="G467" s="109" t="s">
        <v>730</v>
      </c>
      <c r="H467" s="113" t="s">
        <v>731</v>
      </c>
      <c r="I467" s="107" t="s">
        <v>38</v>
      </c>
      <c r="J467" s="107"/>
      <c r="K467" s="109" t="s">
        <v>732</v>
      </c>
      <c r="L467" s="109" t="s">
        <v>733</v>
      </c>
      <c r="M467" s="115" t="s">
        <v>42</v>
      </c>
      <c r="N467" s="116" t="s">
        <v>42</v>
      </c>
      <c r="O467" s="116" t="s">
        <v>42</v>
      </c>
      <c r="P467" s="116" t="s">
        <v>42</v>
      </c>
      <c r="Q467" s="115" t="s">
        <v>113</v>
      </c>
      <c r="R467" s="115" t="s">
        <v>42</v>
      </c>
      <c r="S467" s="117" t="str">
        <f>'[1]KFT2025-1 REQUIREMENTS'!W260</f>
        <v>ND5</v>
      </c>
    </row>
    <row r="468" spans="1:19" ht="38.25" customHeight="1" x14ac:dyDescent="0.35">
      <c r="A468" s="105" t="s">
        <v>938</v>
      </c>
      <c r="B468" s="109"/>
      <c r="C468" s="100"/>
      <c r="D468" s="91" t="s">
        <v>48</v>
      </c>
      <c r="E468" s="107" t="str">
        <f>IF(D456="ND4Date","YYYY-MM-DD")</f>
        <v>YYYY-MM-DD</v>
      </c>
      <c r="F468" s="106" t="s">
        <v>35</v>
      </c>
      <c r="G468" s="109" t="s">
        <v>734</v>
      </c>
      <c r="H468" s="113" t="s">
        <v>735</v>
      </c>
      <c r="I468" s="107" t="s">
        <v>38</v>
      </c>
      <c r="J468" s="107"/>
      <c r="K468" s="109" t="s">
        <v>736</v>
      </c>
      <c r="L468" s="109" t="s">
        <v>737</v>
      </c>
      <c r="M468" s="115" t="s">
        <v>42</v>
      </c>
      <c r="N468" s="116" t="s">
        <v>42</v>
      </c>
      <c r="O468" s="116" t="s">
        <v>42</v>
      </c>
      <c r="P468" s="116" t="s">
        <v>42</v>
      </c>
      <c r="Q468" s="115" t="s">
        <v>113</v>
      </c>
      <c r="R468" s="115" t="s">
        <v>42</v>
      </c>
      <c r="S468" s="117" t="str">
        <f>'[1]KFT2025-1 REQUIREMENTS'!W261</f>
        <v>2034-06-26</v>
      </c>
    </row>
    <row r="469" spans="1:19" ht="38.25" customHeight="1" x14ac:dyDescent="0.35">
      <c r="A469" s="105" t="s">
        <v>938</v>
      </c>
      <c r="B469" s="109"/>
      <c r="C469" s="100"/>
      <c r="D469" s="91" t="s">
        <v>456</v>
      </c>
      <c r="E469" s="107" t="s">
        <v>457</v>
      </c>
      <c r="F469" s="106" t="s">
        <v>35</v>
      </c>
      <c r="G469" s="109" t="s">
        <v>738</v>
      </c>
      <c r="H469" s="113" t="s">
        <v>739</v>
      </c>
      <c r="I469" s="107" t="s">
        <v>64</v>
      </c>
      <c r="J469" s="107"/>
      <c r="K469" s="109" t="s">
        <v>740</v>
      </c>
      <c r="L469" s="109" t="s">
        <v>461</v>
      </c>
      <c r="M469" s="115" t="s">
        <v>42</v>
      </c>
      <c r="N469" s="116" t="s">
        <v>42</v>
      </c>
      <c r="O469" s="116" t="s">
        <v>42</v>
      </c>
      <c r="P469" s="116" t="s">
        <v>42</v>
      </c>
      <c r="Q469" s="115" t="s">
        <v>113</v>
      </c>
      <c r="R469" s="115" t="s">
        <v>42</v>
      </c>
      <c r="S469" s="117" t="str">
        <f>'[1]KFT2025-1 REQUIREMENTS'!W262</f>
        <v>ND5</v>
      </c>
    </row>
    <row r="470" spans="1:19" ht="38.25" customHeight="1" x14ac:dyDescent="0.35">
      <c r="A470" s="105" t="s">
        <v>938</v>
      </c>
      <c r="B470" s="109"/>
      <c r="C470" s="100"/>
      <c r="D470" s="91" t="s">
        <v>456</v>
      </c>
      <c r="E470" s="107" t="s">
        <v>457</v>
      </c>
      <c r="F470" s="106" t="s">
        <v>35</v>
      </c>
      <c r="G470" s="109" t="s">
        <v>741</v>
      </c>
      <c r="H470" s="113" t="s">
        <v>742</v>
      </c>
      <c r="I470" s="107" t="s">
        <v>38</v>
      </c>
      <c r="J470" s="107"/>
      <c r="K470" s="109" t="s">
        <v>743</v>
      </c>
      <c r="L470" s="109" t="s">
        <v>744</v>
      </c>
      <c r="M470" s="115" t="s">
        <v>42</v>
      </c>
      <c r="N470" s="116" t="s">
        <v>42</v>
      </c>
      <c r="O470" s="116" t="s">
        <v>42</v>
      </c>
      <c r="P470" s="116" t="s">
        <v>42</v>
      </c>
      <c r="Q470" s="115" t="s">
        <v>113</v>
      </c>
      <c r="R470" s="115" t="s">
        <v>42</v>
      </c>
      <c r="S470" s="117">
        <f>'[1]KFT2025-1 REQUIREMENTS'!W263</f>
        <v>4.3075000000000001</v>
      </c>
    </row>
    <row r="471" spans="1:19" ht="38.25" customHeight="1" x14ac:dyDescent="0.35">
      <c r="A471" s="105" t="s">
        <v>938</v>
      </c>
      <c r="B471" s="100"/>
      <c r="C471" s="100"/>
      <c r="D471" s="91" t="s">
        <v>456</v>
      </c>
      <c r="E471" s="107" t="s">
        <v>457</v>
      </c>
      <c r="F471" s="106" t="s">
        <v>35</v>
      </c>
      <c r="G471" s="109" t="s">
        <v>745</v>
      </c>
      <c r="H471" s="113" t="s">
        <v>746</v>
      </c>
      <c r="I471" s="107" t="s">
        <v>38</v>
      </c>
      <c r="J471" s="107"/>
      <c r="K471" s="109" t="s">
        <v>747</v>
      </c>
      <c r="L471" s="109" t="s">
        <v>748</v>
      </c>
      <c r="M471" s="115" t="s">
        <v>42</v>
      </c>
      <c r="N471" s="116" t="s">
        <v>42</v>
      </c>
      <c r="O471" s="116" t="s">
        <v>42</v>
      </c>
      <c r="P471" s="116" t="s">
        <v>42</v>
      </c>
      <c r="Q471" s="115" t="s">
        <v>113</v>
      </c>
      <c r="R471" s="115" t="s">
        <v>42</v>
      </c>
      <c r="S471" s="117">
        <f>'[1]KFT2025-1 REQUIREMENTS'!W264</f>
        <v>5.4574999999999996</v>
      </c>
    </row>
    <row r="472" spans="1:19" ht="38.25" customHeight="1" x14ac:dyDescent="0.35">
      <c r="A472" s="105" t="s">
        <v>938</v>
      </c>
      <c r="B472" s="109"/>
      <c r="C472" s="100"/>
      <c r="D472" s="91" t="s">
        <v>456</v>
      </c>
      <c r="E472" s="107" t="s">
        <v>457</v>
      </c>
      <c r="F472" s="106" t="s">
        <v>35</v>
      </c>
      <c r="G472" s="109" t="s">
        <v>749</v>
      </c>
      <c r="H472" s="113" t="s">
        <v>750</v>
      </c>
      <c r="I472" s="107" t="s">
        <v>64</v>
      </c>
      <c r="J472" s="107"/>
      <c r="K472" s="109" t="s">
        <v>751</v>
      </c>
      <c r="L472" s="109" t="s">
        <v>752</v>
      </c>
      <c r="M472" s="115" t="s">
        <v>42</v>
      </c>
      <c r="N472" s="116" t="s">
        <v>42</v>
      </c>
      <c r="O472" s="116" t="s">
        <v>42</v>
      </c>
      <c r="P472" s="116" t="s">
        <v>42</v>
      </c>
      <c r="Q472" s="115" t="s">
        <v>113</v>
      </c>
      <c r="R472" s="115" t="s">
        <v>42</v>
      </c>
      <c r="S472" s="117">
        <f>'[1]KFT2025-1 REQUIREMENTS'!W265</f>
        <v>4.7</v>
      </c>
    </row>
    <row r="473" spans="1:19" ht="38.25" customHeight="1" x14ac:dyDescent="0.35">
      <c r="A473" s="105" t="s">
        <v>938</v>
      </c>
      <c r="B473" s="109"/>
      <c r="C473" s="100"/>
      <c r="D473" s="91" t="s">
        <v>456</v>
      </c>
      <c r="E473" s="107" t="s">
        <v>457</v>
      </c>
      <c r="F473" s="106" t="s">
        <v>35</v>
      </c>
      <c r="G473" s="109" t="s">
        <v>753</v>
      </c>
      <c r="H473" s="113" t="s">
        <v>754</v>
      </c>
      <c r="I473" s="107" t="s">
        <v>38</v>
      </c>
      <c r="J473" s="107"/>
      <c r="K473" s="109" t="s">
        <v>755</v>
      </c>
      <c r="L473" s="109" t="s">
        <v>752</v>
      </c>
      <c r="M473" s="95" t="s">
        <v>42</v>
      </c>
      <c r="N473" s="96" t="s">
        <v>42</v>
      </c>
      <c r="O473" s="96" t="s">
        <v>42</v>
      </c>
      <c r="P473" s="96" t="s">
        <v>42</v>
      </c>
      <c r="Q473" s="95" t="s">
        <v>42</v>
      </c>
      <c r="R473" s="95" t="s">
        <v>42</v>
      </c>
      <c r="S473" s="114">
        <f>'[1]KFT2025-1 REQUIREMENTS'!W266</f>
        <v>6.56</v>
      </c>
    </row>
    <row r="474" spans="1:19" ht="38.25" customHeight="1" x14ac:dyDescent="0.35">
      <c r="A474" s="105" t="s">
        <v>938</v>
      </c>
      <c r="B474" s="109"/>
      <c r="C474" s="145"/>
      <c r="D474" s="91" t="s">
        <v>87</v>
      </c>
      <c r="E474" s="106" t="s">
        <v>88</v>
      </c>
      <c r="F474" s="106" t="s">
        <v>35</v>
      </c>
      <c r="G474" s="109" t="s">
        <v>756</v>
      </c>
      <c r="H474" s="113" t="s">
        <v>757</v>
      </c>
      <c r="I474" s="107" t="s">
        <v>38</v>
      </c>
      <c r="J474" s="107"/>
      <c r="K474" s="109" t="s">
        <v>758</v>
      </c>
      <c r="L474" s="109"/>
      <c r="M474" s="95" t="s">
        <v>42</v>
      </c>
      <c r="N474" s="96" t="s">
        <v>42</v>
      </c>
      <c r="O474" s="96" t="s">
        <v>42</v>
      </c>
      <c r="P474" s="96" t="s">
        <v>42</v>
      </c>
      <c r="Q474" s="95" t="s">
        <v>42</v>
      </c>
      <c r="R474" s="95" t="s">
        <v>42</v>
      </c>
      <c r="S474" s="111">
        <f>'[1]KFT2025-1 REQUIREMENTS'!W267</f>
        <v>49500000</v>
      </c>
    </row>
    <row r="475" spans="1:19" ht="38.25" customHeight="1" x14ac:dyDescent="0.35">
      <c r="A475" s="105" t="s">
        <v>938</v>
      </c>
      <c r="B475" s="109"/>
      <c r="C475" s="145"/>
      <c r="D475" s="91" t="s">
        <v>87</v>
      </c>
      <c r="E475" s="112" t="s">
        <v>88</v>
      </c>
      <c r="F475" s="106" t="s">
        <v>35</v>
      </c>
      <c r="G475" s="109" t="s">
        <v>759</v>
      </c>
      <c r="H475" s="113" t="s">
        <v>760</v>
      </c>
      <c r="I475" s="107" t="s">
        <v>38</v>
      </c>
      <c r="J475" s="107"/>
      <c r="K475" s="109" t="s">
        <v>761</v>
      </c>
      <c r="L475" s="109"/>
      <c r="M475" s="95" t="s">
        <v>42</v>
      </c>
      <c r="N475" s="96" t="s">
        <v>42</v>
      </c>
      <c r="O475" s="96" t="s">
        <v>42</v>
      </c>
      <c r="P475" s="96" t="s">
        <v>42</v>
      </c>
      <c r="Q475" s="95" t="s">
        <v>42</v>
      </c>
      <c r="R475" s="95" t="s">
        <v>42</v>
      </c>
      <c r="S475" s="111">
        <f>'[1]KFT2025-1 REQUIREMENTS'!W268</f>
        <v>49500000</v>
      </c>
    </row>
    <row r="476" spans="1:19" ht="38.25" customHeight="1" x14ac:dyDescent="0.35">
      <c r="A476" s="105" t="s">
        <v>938</v>
      </c>
      <c r="B476" s="109"/>
      <c r="C476" s="145"/>
      <c r="D476" s="91" t="s">
        <v>87</v>
      </c>
      <c r="E476" s="112" t="s">
        <v>88</v>
      </c>
      <c r="F476" s="92" t="s">
        <v>55</v>
      </c>
      <c r="G476" s="109" t="s">
        <v>762</v>
      </c>
      <c r="H476" s="113" t="s">
        <v>763</v>
      </c>
      <c r="I476" s="107" t="s">
        <v>38</v>
      </c>
      <c r="J476" s="107"/>
      <c r="K476" s="109" t="s">
        <v>764</v>
      </c>
      <c r="L476" s="109"/>
      <c r="M476" s="95" t="s">
        <v>42</v>
      </c>
      <c r="N476" s="96" t="s">
        <v>42</v>
      </c>
      <c r="O476" s="96" t="s">
        <v>42</v>
      </c>
      <c r="P476" s="96" t="s">
        <v>42</v>
      </c>
      <c r="Q476" s="95" t="s">
        <v>42</v>
      </c>
      <c r="R476" s="95" t="s">
        <v>42</v>
      </c>
      <c r="S476" s="114">
        <f>'[1]KFT2025-1 REQUIREMENTS'!W269</f>
        <v>0</v>
      </c>
    </row>
    <row r="477" spans="1:19" ht="38.25" customHeight="1" x14ac:dyDescent="0.35">
      <c r="A477" s="105" t="s">
        <v>938</v>
      </c>
      <c r="B477" s="109"/>
      <c r="C477" s="145"/>
      <c r="D477" s="91" t="s">
        <v>87</v>
      </c>
      <c r="E477" s="106" t="s">
        <v>88</v>
      </c>
      <c r="F477" s="92" t="s">
        <v>55</v>
      </c>
      <c r="G477" s="109" t="s">
        <v>765</v>
      </c>
      <c r="H477" s="113" t="s">
        <v>766</v>
      </c>
      <c r="I477" s="107" t="s">
        <v>38</v>
      </c>
      <c r="J477" s="107"/>
      <c r="K477" s="109" t="s">
        <v>767</v>
      </c>
      <c r="L477" s="109"/>
      <c r="M477" s="95" t="s">
        <v>42</v>
      </c>
      <c r="N477" s="96" t="s">
        <v>42</v>
      </c>
      <c r="O477" s="96" t="s">
        <v>42</v>
      </c>
      <c r="P477" s="96" t="s">
        <v>42</v>
      </c>
      <c r="Q477" s="95" t="s">
        <v>42</v>
      </c>
      <c r="R477" s="95" t="s">
        <v>42</v>
      </c>
      <c r="S477" s="114">
        <f>'[1]KFT2025-1 REQUIREMENTS'!W270</f>
        <v>0</v>
      </c>
    </row>
    <row r="478" spans="1:19" ht="38.25" customHeight="1" x14ac:dyDescent="0.35">
      <c r="A478" s="105" t="s">
        <v>938</v>
      </c>
      <c r="B478" s="109"/>
      <c r="C478" s="145"/>
      <c r="D478" s="91" t="s">
        <v>87</v>
      </c>
      <c r="E478" s="106" t="s">
        <v>88</v>
      </c>
      <c r="F478" s="92" t="s">
        <v>55</v>
      </c>
      <c r="G478" s="109" t="s">
        <v>768</v>
      </c>
      <c r="H478" s="113" t="s">
        <v>769</v>
      </c>
      <c r="I478" s="107" t="s">
        <v>38</v>
      </c>
      <c r="J478" s="107"/>
      <c r="K478" s="109" t="s">
        <v>770</v>
      </c>
      <c r="L478" s="109"/>
      <c r="M478" s="115" t="s">
        <v>42</v>
      </c>
      <c r="N478" s="116" t="s">
        <v>42</v>
      </c>
      <c r="O478" s="116" t="s">
        <v>42</v>
      </c>
      <c r="P478" s="116" t="s">
        <v>42</v>
      </c>
      <c r="Q478" s="115" t="s">
        <v>113</v>
      </c>
      <c r="R478" s="115" t="s">
        <v>42</v>
      </c>
      <c r="S478" s="117" t="str">
        <f>'[1]KFT2025-1 REQUIREMENTS'!W271</f>
        <v>ND5</v>
      </c>
    </row>
    <row r="479" spans="1:19" ht="38.25" customHeight="1" x14ac:dyDescent="0.35">
      <c r="A479" s="105" t="s">
        <v>938</v>
      </c>
      <c r="B479" s="109"/>
      <c r="C479" s="145"/>
      <c r="D479" s="91" t="s">
        <v>87</v>
      </c>
      <c r="E479" s="106" t="s">
        <v>88</v>
      </c>
      <c r="F479" s="106" t="s">
        <v>35</v>
      </c>
      <c r="G479" s="109" t="s">
        <v>771</v>
      </c>
      <c r="H479" s="113" t="s">
        <v>772</v>
      </c>
      <c r="I479" s="107" t="s">
        <v>38</v>
      </c>
      <c r="J479" s="107"/>
      <c r="K479" s="109" t="s">
        <v>773</v>
      </c>
      <c r="L479" s="109" t="s">
        <v>774</v>
      </c>
      <c r="M479" s="95" t="s">
        <v>42</v>
      </c>
      <c r="N479" s="96" t="s">
        <v>42</v>
      </c>
      <c r="O479" s="96" t="s">
        <v>42</v>
      </c>
      <c r="P479" s="96" t="s">
        <v>42</v>
      </c>
      <c r="Q479" s="95" t="s">
        <v>42</v>
      </c>
      <c r="R479" s="95" t="s">
        <v>42</v>
      </c>
      <c r="S479" s="111">
        <f>'[1]KFT2025-1 REQUIREMENTS'!W272</f>
        <v>229439.28</v>
      </c>
    </row>
    <row r="480" spans="1:19" ht="38.25" customHeight="1" x14ac:dyDescent="0.35">
      <c r="A480" s="105" t="s">
        <v>938</v>
      </c>
      <c r="B480" s="109"/>
      <c r="C480" s="145"/>
      <c r="D480" s="91" t="s">
        <v>545</v>
      </c>
      <c r="E480" s="112" t="s">
        <v>88</v>
      </c>
      <c r="F480" s="106" t="s">
        <v>35</v>
      </c>
      <c r="G480" s="109" t="s">
        <v>775</v>
      </c>
      <c r="H480" s="113" t="s">
        <v>776</v>
      </c>
      <c r="I480" s="107" t="s">
        <v>38</v>
      </c>
      <c r="J480" s="107"/>
      <c r="K480" s="109" t="s">
        <v>777</v>
      </c>
      <c r="L480" s="109" t="s">
        <v>778</v>
      </c>
      <c r="M480" s="95" t="s">
        <v>42</v>
      </c>
      <c r="N480" s="96" t="s">
        <v>42</v>
      </c>
      <c r="O480" s="96" t="s">
        <v>42</v>
      </c>
      <c r="P480" s="96" t="s">
        <v>42</v>
      </c>
      <c r="Q480" s="95" t="s">
        <v>42</v>
      </c>
      <c r="R480" s="95" t="s">
        <v>42</v>
      </c>
      <c r="S480" s="111">
        <f>'[1]KFT2025-1 REQUIREMENTS'!W273</f>
        <v>229439.28</v>
      </c>
    </row>
    <row r="481" spans="1:19" ht="38.25" customHeight="1" x14ac:dyDescent="0.35">
      <c r="A481" s="105" t="s">
        <v>938</v>
      </c>
      <c r="B481" s="109"/>
      <c r="C481" s="145"/>
      <c r="D481" s="91" t="s">
        <v>87</v>
      </c>
      <c r="E481" s="112" t="s">
        <v>88</v>
      </c>
      <c r="F481" s="92" t="s">
        <v>55</v>
      </c>
      <c r="G481" s="109" t="s">
        <v>779</v>
      </c>
      <c r="H481" s="113" t="s">
        <v>780</v>
      </c>
      <c r="I481" s="107" t="s">
        <v>38</v>
      </c>
      <c r="J481" s="107"/>
      <c r="K481" s="109" t="s">
        <v>781</v>
      </c>
      <c r="L481" s="109"/>
      <c r="M481" s="95" t="s">
        <v>42</v>
      </c>
      <c r="N481" s="96" t="s">
        <v>42</v>
      </c>
      <c r="O481" s="96" t="s">
        <v>42</v>
      </c>
      <c r="P481" s="96" t="s">
        <v>42</v>
      </c>
      <c r="Q481" s="95" t="s">
        <v>42</v>
      </c>
      <c r="R481" s="95" t="s">
        <v>42</v>
      </c>
      <c r="S481" s="111">
        <f>'[1]KFT2025-1 REQUIREMENTS'!W274</f>
        <v>0</v>
      </c>
    </row>
    <row r="482" spans="1:19" ht="38.25" customHeight="1" x14ac:dyDescent="0.35">
      <c r="A482" s="105" t="s">
        <v>938</v>
      </c>
      <c r="B482" s="109"/>
      <c r="C482" s="145"/>
      <c r="D482" s="91" t="s">
        <v>87</v>
      </c>
      <c r="E482" s="112" t="s">
        <v>88</v>
      </c>
      <c r="F482" s="106" t="s">
        <v>35</v>
      </c>
      <c r="G482" s="109" t="s">
        <v>782</v>
      </c>
      <c r="H482" s="113" t="s">
        <v>783</v>
      </c>
      <c r="I482" s="107" t="s">
        <v>38</v>
      </c>
      <c r="J482" s="107"/>
      <c r="K482" s="109" t="s">
        <v>784</v>
      </c>
      <c r="L482" s="109"/>
      <c r="M482" s="95" t="s">
        <v>42</v>
      </c>
      <c r="N482" s="96" t="s">
        <v>42</v>
      </c>
      <c r="O482" s="96" t="s">
        <v>42</v>
      </c>
      <c r="P482" s="96" t="s">
        <v>42</v>
      </c>
      <c r="Q482" s="95" t="s">
        <v>42</v>
      </c>
      <c r="R482" s="95" t="s">
        <v>42</v>
      </c>
      <c r="S482" s="111">
        <f>'[1]KFT2025-1 REQUIREMENTS'!W275</f>
        <v>0</v>
      </c>
    </row>
    <row r="483" spans="1:19" ht="38.25" customHeight="1" x14ac:dyDescent="0.35">
      <c r="A483" s="105" t="s">
        <v>938</v>
      </c>
      <c r="B483" s="109"/>
      <c r="C483" s="145"/>
      <c r="D483" s="91" t="s">
        <v>87</v>
      </c>
      <c r="E483" s="106" t="s">
        <v>88</v>
      </c>
      <c r="F483" s="106" t="s">
        <v>35</v>
      </c>
      <c r="G483" s="109" t="s">
        <v>785</v>
      </c>
      <c r="H483" s="113" t="s">
        <v>786</v>
      </c>
      <c r="I483" s="107" t="s">
        <v>38</v>
      </c>
      <c r="J483" s="107"/>
      <c r="K483" s="109" t="s">
        <v>787</v>
      </c>
      <c r="L483" s="109" t="s">
        <v>788</v>
      </c>
      <c r="M483" s="115" t="s">
        <v>42</v>
      </c>
      <c r="N483" s="116" t="s">
        <v>42</v>
      </c>
      <c r="O483" s="116" t="s">
        <v>42</v>
      </c>
      <c r="P483" s="116" t="s">
        <v>42</v>
      </c>
      <c r="Q483" s="115" t="s">
        <v>113</v>
      </c>
      <c r="R483" s="115" t="s">
        <v>42</v>
      </c>
      <c r="S483" s="111" t="str">
        <f>'[1]KFT2025-1 REQUIREMENTS'!W276</f>
        <v>ND5</v>
      </c>
    </row>
    <row r="484" spans="1:19" ht="38.25" customHeight="1" x14ac:dyDescent="0.35">
      <c r="A484" s="105" t="s">
        <v>938</v>
      </c>
      <c r="B484" s="109"/>
      <c r="C484" s="145"/>
      <c r="D484" s="91" t="s">
        <v>545</v>
      </c>
      <c r="E484" s="112" t="s">
        <v>88</v>
      </c>
      <c r="F484" s="106" t="s">
        <v>35</v>
      </c>
      <c r="G484" s="109" t="s">
        <v>789</v>
      </c>
      <c r="H484" s="113" t="s">
        <v>790</v>
      </c>
      <c r="I484" s="107" t="s">
        <v>38</v>
      </c>
      <c r="J484" s="107"/>
      <c r="K484" s="109" t="s">
        <v>791</v>
      </c>
      <c r="L484" s="109"/>
      <c r="M484" s="95" t="s">
        <v>42</v>
      </c>
      <c r="N484" s="96" t="s">
        <v>42</v>
      </c>
      <c r="O484" s="96" t="s">
        <v>42</v>
      </c>
      <c r="P484" s="96" t="s">
        <v>42</v>
      </c>
      <c r="Q484" s="95" t="s">
        <v>42</v>
      </c>
      <c r="R484" s="95" t="s">
        <v>42</v>
      </c>
      <c r="S484" s="111">
        <f>'[1]KFT2025-1 REQUIREMENTS'!W277</f>
        <v>0</v>
      </c>
    </row>
    <row r="485" spans="1:19" ht="38.25" customHeight="1" x14ac:dyDescent="0.35">
      <c r="A485" s="105" t="s">
        <v>938</v>
      </c>
      <c r="B485" s="109"/>
      <c r="C485" s="145"/>
      <c r="D485" s="91" t="s">
        <v>87</v>
      </c>
      <c r="E485" s="112" t="s">
        <v>88</v>
      </c>
      <c r="F485" s="92" t="s">
        <v>55</v>
      </c>
      <c r="G485" s="109" t="s">
        <v>792</v>
      </c>
      <c r="H485" s="113" t="s">
        <v>793</v>
      </c>
      <c r="I485" s="107" t="s">
        <v>38</v>
      </c>
      <c r="J485" s="107"/>
      <c r="K485" s="109" t="s">
        <v>794</v>
      </c>
      <c r="L485" s="109"/>
      <c r="M485" s="115" t="s">
        <v>42</v>
      </c>
      <c r="N485" s="116" t="s">
        <v>42</v>
      </c>
      <c r="O485" s="116" t="s">
        <v>42</v>
      </c>
      <c r="P485" s="116" t="s">
        <v>42</v>
      </c>
      <c r="Q485" s="115" t="s">
        <v>113</v>
      </c>
      <c r="R485" s="115" t="s">
        <v>42</v>
      </c>
      <c r="S485" s="117" t="str">
        <f>'[1]KFT2025-1 REQUIREMENTS'!W278</f>
        <v>ND5</v>
      </c>
    </row>
    <row r="486" spans="1:19" ht="38.25" customHeight="1" x14ac:dyDescent="0.35">
      <c r="A486" s="105" t="s">
        <v>938</v>
      </c>
      <c r="B486" s="109"/>
      <c r="C486" s="145"/>
      <c r="D486" s="91" t="s">
        <v>87</v>
      </c>
      <c r="E486" s="112" t="s">
        <v>88</v>
      </c>
      <c r="F486" s="92" t="s">
        <v>55</v>
      </c>
      <c r="G486" s="109" t="s">
        <v>795</v>
      </c>
      <c r="H486" s="113" t="s">
        <v>796</v>
      </c>
      <c r="I486" s="107" t="s">
        <v>38</v>
      </c>
      <c r="J486" s="107"/>
      <c r="K486" s="109" t="s">
        <v>797</v>
      </c>
      <c r="L486" s="109" t="s">
        <v>798</v>
      </c>
      <c r="M486" s="115" t="s">
        <v>42</v>
      </c>
      <c r="N486" s="116" t="s">
        <v>42</v>
      </c>
      <c r="O486" s="116" t="s">
        <v>42</v>
      </c>
      <c r="P486" s="116" t="s">
        <v>42</v>
      </c>
      <c r="Q486" s="115" t="s">
        <v>113</v>
      </c>
      <c r="R486" s="115" t="s">
        <v>42</v>
      </c>
      <c r="S486" s="117" t="str">
        <f>'[1]KFT2025-1 REQUIREMENTS'!W279</f>
        <v>ND5</v>
      </c>
    </row>
    <row r="487" spans="1:19" ht="38.25" customHeight="1" x14ac:dyDescent="0.35">
      <c r="A487" s="105" t="s">
        <v>938</v>
      </c>
      <c r="B487" s="109"/>
      <c r="C487" s="145"/>
      <c r="D487" s="91" t="s">
        <v>87</v>
      </c>
      <c r="E487" s="112" t="s">
        <v>88</v>
      </c>
      <c r="F487" s="92" t="s">
        <v>55</v>
      </c>
      <c r="G487" s="109" t="s">
        <v>799</v>
      </c>
      <c r="H487" s="113" t="s">
        <v>800</v>
      </c>
      <c r="I487" s="107" t="s">
        <v>38</v>
      </c>
      <c r="J487" s="107"/>
      <c r="K487" s="109" t="s">
        <v>801</v>
      </c>
      <c r="L487" s="109"/>
      <c r="M487" s="95" t="s">
        <v>42</v>
      </c>
      <c r="N487" s="96" t="s">
        <v>42</v>
      </c>
      <c r="O487" s="96" t="s">
        <v>42</v>
      </c>
      <c r="P487" s="96" t="s">
        <v>42</v>
      </c>
      <c r="Q487" s="95" t="s">
        <v>42</v>
      </c>
      <c r="R487" s="95" t="s">
        <v>42</v>
      </c>
      <c r="S487" s="111">
        <f>'[1]KFT2025-1 REQUIREMENTS'!W280</f>
        <v>0</v>
      </c>
    </row>
    <row r="488" spans="1:19" ht="38.25" customHeight="1" x14ac:dyDescent="0.35">
      <c r="A488" s="105" t="s">
        <v>938</v>
      </c>
      <c r="B488" s="109"/>
      <c r="C488" s="145"/>
      <c r="D488" s="91" t="s">
        <v>87</v>
      </c>
      <c r="E488" s="112" t="s">
        <v>88</v>
      </c>
      <c r="F488" s="92" t="s">
        <v>55</v>
      </c>
      <c r="G488" s="109" t="s">
        <v>802</v>
      </c>
      <c r="H488" s="113" t="s">
        <v>803</v>
      </c>
      <c r="I488" s="107" t="s">
        <v>38</v>
      </c>
      <c r="J488" s="107"/>
      <c r="K488" s="109" t="s">
        <v>804</v>
      </c>
      <c r="L488" s="109"/>
      <c r="M488" s="95" t="s">
        <v>42</v>
      </c>
      <c r="N488" s="96" t="s">
        <v>42</v>
      </c>
      <c r="O488" s="96" t="s">
        <v>42</v>
      </c>
      <c r="P488" s="96" t="s">
        <v>42</v>
      </c>
      <c r="Q488" s="95" t="s">
        <v>42</v>
      </c>
      <c r="R488" s="95" t="s">
        <v>42</v>
      </c>
      <c r="S488" s="111">
        <f>'[1]KFT2025-1 REQUIREMENTS'!W281</f>
        <v>0</v>
      </c>
    </row>
    <row r="489" spans="1:19" ht="38.25" customHeight="1" x14ac:dyDescent="0.35">
      <c r="A489" s="105" t="s">
        <v>938</v>
      </c>
      <c r="B489" s="109"/>
      <c r="C489" s="145"/>
      <c r="D489" s="91" t="s">
        <v>545</v>
      </c>
      <c r="E489" s="106" t="s">
        <v>88</v>
      </c>
      <c r="F489" s="106" t="s">
        <v>35</v>
      </c>
      <c r="G489" s="109" t="s">
        <v>805</v>
      </c>
      <c r="H489" s="113" t="s">
        <v>806</v>
      </c>
      <c r="I489" s="107" t="s">
        <v>38</v>
      </c>
      <c r="J489" s="107"/>
      <c r="K489" s="109" t="s">
        <v>807</v>
      </c>
      <c r="L489" s="109"/>
      <c r="M489" s="95" t="s">
        <v>42</v>
      </c>
      <c r="N489" s="96" t="s">
        <v>42</v>
      </c>
      <c r="O489" s="96" t="s">
        <v>42</v>
      </c>
      <c r="P489" s="96" t="s">
        <v>42</v>
      </c>
      <c r="Q489" s="95" t="s">
        <v>42</v>
      </c>
      <c r="R489" s="95" t="s">
        <v>42</v>
      </c>
      <c r="S489" s="111">
        <f>'[1]KFT2025-1 REQUIREMENTS'!W282</f>
        <v>49500000</v>
      </c>
    </row>
    <row r="490" spans="1:19" ht="38.25" customHeight="1" x14ac:dyDescent="0.35">
      <c r="A490" s="105" t="s">
        <v>938</v>
      </c>
      <c r="B490" s="109"/>
      <c r="C490" s="145"/>
      <c r="D490" s="91" t="s">
        <v>545</v>
      </c>
      <c r="E490" s="112" t="s">
        <v>88</v>
      </c>
      <c r="F490" s="106" t="s">
        <v>35</v>
      </c>
      <c r="G490" s="109" t="s">
        <v>808</v>
      </c>
      <c r="H490" s="113" t="s">
        <v>809</v>
      </c>
      <c r="I490" s="107" t="s">
        <v>38</v>
      </c>
      <c r="J490" s="107"/>
      <c r="K490" s="109" t="s">
        <v>810</v>
      </c>
      <c r="L490" s="109"/>
      <c r="M490" s="95" t="s">
        <v>42</v>
      </c>
      <c r="N490" s="96" t="s">
        <v>42</v>
      </c>
      <c r="O490" s="96" t="s">
        <v>42</v>
      </c>
      <c r="P490" s="96" t="s">
        <v>42</v>
      </c>
      <c r="Q490" s="95" t="s">
        <v>42</v>
      </c>
      <c r="R490" s="95" t="s">
        <v>42</v>
      </c>
      <c r="S490" s="111">
        <f>'[1]KFT2025-1 REQUIREMENTS'!W283</f>
        <v>49500000</v>
      </c>
    </row>
    <row r="491" spans="1:19" ht="38.25" customHeight="1" x14ac:dyDescent="0.35">
      <c r="A491" s="105" t="s">
        <v>938</v>
      </c>
      <c r="B491" s="109"/>
      <c r="C491" s="145"/>
      <c r="D491" s="91" t="s">
        <v>87</v>
      </c>
      <c r="E491" s="112" t="s">
        <v>88</v>
      </c>
      <c r="F491" s="106" t="s">
        <v>35</v>
      </c>
      <c r="G491" s="109" t="s">
        <v>811</v>
      </c>
      <c r="H491" s="113" t="s">
        <v>812</v>
      </c>
      <c r="I491" s="107" t="s">
        <v>38</v>
      </c>
      <c r="J491" s="107"/>
      <c r="K491" s="109" t="s">
        <v>813</v>
      </c>
      <c r="L491" s="109"/>
      <c r="M491" s="95" t="s">
        <v>42</v>
      </c>
      <c r="N491" s="96" t="s">
        <v>42</v>
      </c>
      <c r="O491" s="96" t="s">
        <v>42</v>
      </c>
      <c r="P491" s="96" t="s">
        <v>42</v>
      </c>
      <c r="Q491" s="95" t="s">
        <v>42</v>
      </c>
      <c r="R491" s="95" t="s">
        <v>42</v>
      </c>
      <c r="S491" s="111">
        <f>'[1]KFT2025-1 REQUIREMENTS'!W284</f>
        <v>0</v>
      </c>
    </row>
    <row r="492" spans="1:19" ht="38.25" customHeight="1" x14ac:dyDescent="0.35">
      <c r="A492" s="105" t="s">
        <v>938</v>
      </c>
      <c r="B492" s="109"/>
      <c r="C492" s="145"/>
      <c r="D492" s="91" t="s">
        <v>87</v>
      </c>
      <c r="E492" s="106" t="s">
        <v>88</v>
      </c>
      <c r="F492" s="106" t="s">
        <v>35</v>
      </c>
      <c r="G492" s="109" t="s">
        <v>814</v>
      </c>
      <c r="H492" s="113" t="s">
        <v>815</v>
      </c>
      <c r="I492" s="107" t="s">
        <v>38</v>
      </c>
      <c r="J492" s="107"/>
      <c r="K492" s="109" t="s">
        <v>816</v>
      </c>
      <c r="L492" s="109"/>
      <c r="M492" s="95" t="s">
        <v>42</v>
      </c>
      <c r="N492" s="96" t="s">
        <v>42</v>
      </c>
      <c r="O492" s="96" t="s">
        <v>42</v>
      </c>
      <c r="P492" s="96" t="s">
        <v>42</v>
      </c>
      <c r="Q492" s="95" t="s">
        <v>42</v>
      </c>
      <c r="R492" s="95" t="s">
        <v>42</v>
      </c>
      <c r="S492" s="111">
        <f>'[1]KFT2025-1 REQUIREMENTS'!W285</f>
        <v>0</v>
      </c>
    </row>
    <row r="493" spans="1:19" ht="38.25" customHeight="1" x14ac:dyDescent="0.35">
      <c r="A493" s="105" t="s">
        <v>938</v>
      </c>
      <c r="B493" s="109"/>
      <c r="C493" s="145"/>
      <c r="D493" s="91" t="s">
        <v>87</v>
      </c>
      <c r="E493" s="106" t="s">
        <v>88</v>
      </c>
      <c r="F493" s="106" t="s">
        <v>35</v>
      </c>
      <c r="G493" s="109" t="s">
        <v>817</v>
      </c>
      <c r="H493" s="113" t="s">
        <v>818</v>
      </c>
      <c r="I493" s="107" t="s">
        <v>38</v>
      </c>
      <c r="J493" s="107"/>
      <c r="K493" s="109" t="s">
        <v>819</v>
      </c>
      <c r="L493" s="109"/>
      <c r="M493" s="115" t="s">
        <v>42</v>
      </c>
      <c r="N493" s="116" t="s">
        <v>42</v>
      </c>
      <c r="O493" s="116" t="s">
        <v>42</v>
      </c>
      <c r="P493" s="116" t="s">
        <v>42</v>
      </c>
      <c r="Q493" s="115" t="s">
        <v>113</v>
      </c>
      <c r="R493" s="115" t="s">
        <v>42</v>
      </c>
      <c r="S493" s="117" t="str">
        <f>'[1]KFT2025-1 REQUIREMENTS'!W286</f>
        <v>ND5</v>
      </c>
    </row>
    <row r="494" spans="1:19" ht="38.25" customHeight="1" x14ac:dyDescent="0.35">
      <c r="A494" s="105" t="s">
        <v>938</v>
      </c>
      <c r="B494" s="109"/>
      <c r="C494" s="145"/>
      <c r="D494" s="91" t="s">
        <v>456</v>
      </c>
      <c r="E494" s="110" t="s">
        <v>457</v>
      </c>
      <c r="F494" s="106" t="s">
        <v>35</v>
      </c>
      <c r="G494" s="109" t="s">
        <v>820</v>
      </c>
      <c r="H494" s="113" t="s">
        <v>821</v>
      </c>
      <c r="I494" s="107" t="s">
        <v>38</v>
      </c>
      <c r="J494" s="107"/>
      <c r="K494" s="109" t="s">
        <v>822</v>
      </c>
      <c r="L494" s="109" t="s">
        <v>823</v>
      </c>
      <c r="M494" s="95" t="s">
        <v>42</v>
      </c>
      <c r="N494" s="96" t="s">
        <v>42</v>
      </c>
      <c r="O494" s="96" t="s">
        <v>42</v>
      </c>
      <c r="P494" s="96" t="s">
        <v>42</v>
      </c>
      <c r="Q494" s="95" t="s">
        <v>42</v>
      </c>
      <c r="R494" s="95" t="s">
        <v>42</v>
      </c>
      <c r="S494" s="114">
        <f>'[1]KFT2025-1 REQUIREMENTS'!W287</f>
        <v>1</v>
      </c>
    </row>
    <row r="495" spans="1:19" ht="38.25" customHeight="1" x14ac:dyDescent="0.35">
      <c r="A495" s="105" t="s">
        <v>938</v>
      </c>
      <c r="B495" s="109"/>
      <c r="C495" s="145"/>
      <c r="D495" s="91" t="s">
        <v>456</v>
      </c>
      <c r="E495" s="110" t="s">
        <v>457</v>
      </c>
      <c r="F495" s="106" t="s">
        <v>35</v>
      </c>
      <c r="G495" s="109" t="s">
        <v>824</v>
      </c>
      <c r="H495" s="113" t="s">
        <v>825</v>
      </c>
      <c r="I495" s="107" t="s">
        <v>38</v>
      </c>
      <c r="J495" s="107"/>
      <c r="K495" s="109" t="s">
        <v>826</v>
      </c>
      <c r="L495" s="109" t="s">
        <v>827</v>
      </c>
      <c r="M495" s="95" t="s">
        <v>42</v>
      </c>
      <c r="N495" s="96" t="s">
        <v>42</v>
      </c>
      <c r="O495" s="96" t="s">
        <v>42</v>
      </c>
      <c r="P495" s="96" t="s">
        <v>42</v>
      </c>
      <c r="Q495" s="95" t="s">
        <v>42</v>
      </c>
      <c r="R495" s="95" t="s">
        <v>42</v>
      </c>
      <c r="S495" s="114">
        <f>'[1]KFT2025-1 REQUIREMENTS'!W288</f>
        <v>1</v>
      </c>
    </row>
    <row r="496" spans="1:19" ht="38.25" customHeight="1" x14ac:dyDescent="0.35">
      <c r="A496" s="105" t="s">
        <v>938</v>
      </c>
      <c r="B496" s="109"/>
      <c r="C496" s="145"/>
      <c r="D496" s="91" t="s">
        <v>456</v>
      </c>
      <c r="E496" s="151" t="s">
        <v>457</v>
      </c>
      <c r="F496" s="92" t="s">
        <v>55</v>
      </c>
      <c r="G496" s="109" t="s">
        <v>828</v>
      </c>
      <c r="H496" s="113" t="s">
        <v>829</v>
      </c>
      <c r="I496" s="107" t="s">
        <v>38</v>
      </c>
      <c r="J496" s="107"/>
      <c r="K496" s="109" t="s">
        <v>830</v>
      </c>
      <c r="L496" s="109" t="s">
        <v>831</v>
      </c>
      <c r="M496" s="95" t="s">
        <v>42</v>
      </c>
      <c r="N496" s="96" t="s">
        <v>42</v>
      </c>
      <c r="O496" s="96" t="s">
        <v>42</v>
      </c>
      <c r="P496" s="96" t="s">
        <v>42</v>
      </c>
      <c r="Q496" s="95" t="s">
        <v>42</v>
      </c>
      <c r="R496" s="95" t="s">
        <v>42</v>
      </c>
      <c r="S496" s="114">
        <f>'[1]KFT2025-1 REQUIREMENTS'!W289</f>
        <v>0</v>
      </c>
    </row>
    <row r="497" spans="1:19" ht="38.25" customHeight="1" x14ac:dyDescent="0.25">
      <c r="A497" s="105" t="s">
        <v>938</v>
      </c>
      <c r="B497" s="109"/>
      <c r="C497" s="145"/>
      <c r="D497" s="91" t="s">
        <v>456</v>
      </c>
      <c r="E497" s="153" t="s">
        <v>457</v>
      </c>
      <c r="F497" s="92" t="s">
        <v>55</v>
      </c>
      <c r="G497" s="109" t="s">
        <v>832</v>
      </c>
      <c r="H497" s="113" t="s">
        <v>833</v>
      </c>
      <c r="I497" s="107" t="s">
        <v>38</v>
      </c>
      <c r="J497" s="107"/>
      <c r="K497" s="109" t="s">
        <v>834</v>
      </c>
      <c r="L497" s="109" t="s">
        <v>835</v>
      </c>
      <c r="M497" s="95" t="s">
        <v>42</v>
      </c>
      <c r="N497" s="96" t="s">
        <v>42</v>
      </c>
      <c r="O497" s="96" t="s">
        <v>42</v>
      </c>
      <c r="P497" s="96" t="s">
        <v>42</v>
      </c>
      <c r="Q497" s="95" t="s">
        <v>42</v>
      </c>
      <c r="R497" s="95" t="s">
        <v>42</v>
      </c>
      <c r="S497" s="154">
        <f>'[1]KFT2025-1 REQUIREMENTS'!W290</f>
        <v>0</v>
      </c>
    </row>
    <row r="498" spans="1:19" ht="38.25" customHeight="1" x14ac:dyDescent="0.35">
      <c r="A498" s="105" t="s">
        <v>938</v>
      </c>
      <c r="B498" s="109"/>
      <c r="C498" s="145"/>
      <c r="D498" s="91" t="s">
        <v>456</v>
      </c>
      <c r="E498" s="110" t="s">
        <v>457</v>
      </c>
      <c r="F498" s="92" t="s">
        <v>55</v>
      </c>
      <c r="G498" s="109" t="s">
        <v>836</v>
      </c>
      <c r="H498" s="113" t="s">
        <v>837</v>
      </c>
      <c r="I498" s="107" t="s">
        <v>38</v>
      </c>
      <c r="J498" s="107"/>
      <c r="K498" s="109" t="s">
        <v>838</v>
      </c>
      <c r="L498" s="109" t="s">
        <v>839</v>
      </c>
      <c r="M498" s="115" t="s">
        <v>42</v>
      </c>
      <c r="N498" s="116" t="s">
        <v>42</v>
      </c>
      <c r="O498" s="116" t="s">
        <v>42</v>
      </c>
      <c r="P498" s="116" t="s">
        <v>42</v>
      </c>
      <c r="Q498" s="115" t="s">
        <v>113</v>
      </c>
      <c r="R498" s="115" t="s">
        <v>42</v>
      </c>
      <c r="S498" s="114" t="str">
        <f>'[1]KFT2025-1 REQUIREMENTS'!W291</f>
        <v>ND5</v>
      </c>
    </row>
    <row r="499" spans="1:19" ht="38.25" customHeight="1" x14ac:dyDescent="0.35">
      <c r="A499" s="105" t="s">
        <v>938</v>
      </c>
      <c r="B499" s="109"/>
      <c r="C499" s="145"/>
      <c r="D499" s="91" t="s">
        <v>456</v>
      </c>
      <c r="E499" s="110" t="s">
        <v>457</v>
      </c>
      <c r="F499" s="106" t="s">
        <v>35</v>
      </c>
      <c r="G499" s="109" t="s">
        <v>840</v>
      </c>
      <c r="H499" s="113" t="s">
        <v>841</v>
      </c>
      <c r="I499" s="107" t="s">
        <v>38</v>
      </c>
      <c r="J499" s="107"/>
      <c r="K499" s="109" t="s">
        <v>842</v>
      </c>
      <c r="L499" s="109" t="s">
        <v>843</v>
      </c>
      <c r="M499" s="95" t="s">
        <v>42</v>
      </c>
      <c r="N499" s="96" t="s">
        <v>42</v>
      </c>
      <c r="O499" s="96" t="s">
        <v>42</v>
      </c>
      <c r="P499" s="96" t="s">
        <v>42</v>
      </c>
      <c r="Q499" s="95" t="s">
        <v>42</v>
      </c>
      <c r="R499" s="95" t="s">
        <v>42</v>
      </c>
      <c r="S499" s="114">
        <f>'[1]KFT2025-1 REQUIREMENTS'!W292</f>
        <v>4.6351370000000001E-3</v>
      </c>
    </row>
    <row r="500" spans="1:19" ht="38.25" customHeight="1" x14ac:dyDescent="0.35">
      <c r="A500" s="105" t="s">
        <v>938</v>
      </c>
      <c r="B500" s="109"/>
      <c r="C500" s="145"/>
      <c r="D500" s="91" t="s">
        <v>456</v>
      </c>
      <c r="E500" s="110" t="s">
        <v>457</v>
      </c>
      <c r="F500" s="106" t="s">
        <v>35</v>
      </c>
      <c r="G500" s="109" t="s">
        <v>844</v>
      </c>
      <c r="H500" s="113" t="s">
        <v>845</v>
      </c>
      <c r="I500" s="107" t="s">
        <v>38</v>
      </c>
      <c r="J500" s="107"/>
      <c r="K500" s="109" t="s">
        <v>846</v>
      </c>
      <c r="L500" s="109" t="s">
        <v>847</v>
      </c>
      <c r="M500" s="95" t="s">
        <v>42</v>
      </c>
      <c r="N500" s="96" t="s">
        <v>42</v>
      </c>
      <c r="O500" s="96" t="s">
        <v>42</v>
      </c>
      <c r="P500" s="96" t="s">
        <v>42</v>
      </c>
      <c r="Q500" s="95" t="s">
        <v>42</v>
      </c>
      <c r="R500" s="95" t="s">
        <v>42</v>
      </c>
      <c r="S500" s="114">
        <f>'[1]KFT2025-1 REQUIREMENTS'!W293</f>
        <v>4.6351370000000001E-3</v>
      </c>
    </row>
    <row r="501" spans="1:19" ht="38.25" customHeight="1" x14ac:dyDescent="0.35">
      <c r="A501" s="105" t="s">
        <v>938</v>
      </c>
      <c r="B501" s="109"/>
      <c r="C501" s="145"/>
      <c r="D501" s="91" t="s">
        <v>456</v>
      </c>
      <c r="E501" s="151" t="s">
        <v>457</v>
      </c>
      <c r="F501" s="92" t="s">
        <v>55</v>
      </c>
      <c r="G501" s="109" t="s">
        <v>848</v>
      </c>
      <c r="H501" s="113" t="s">
        <v>849</v>
      </c>
      <c r="I501" s="107" t="s">
        <v>38</v>
      </c>
      <c r="J501" s="107"/>
      <c r="K501" s="109" t="s">
        <v>850</v>
      </c>
      <c r="L501" s="109" t="s">
        <v>851</v>
      </c>
      <c r="M501" s="95" t="s">
        <v>42</v>
      </c>
      <c r="N501" s="96" t="s">
        <v>42</v>
      </c>
      <c r="O501" s="96" t="s">
        <v>42</v>
      </c>
      <c r="P501" s="96" t="s">
        <v>42</v>
      </c>
      <c r="Q501" s="95" t="s">
        <v>42</v>
      </c>
      <c r="R501" s="95" t="s">
        <v>42</v>
      </c>
      <c r="S501" s="114">
        <f>'[1]KFT2025-1 REQUIREMENTS'!W294</f>
        <v>0</v>
      </c>
    </row>
    <row r="502" spans="1:19" ht="38.25" customHeight="1" x14ac:dyDescent="0.35">
      <c r="A502" s="105" t="s">
        <v>938</v>
      </c>
      <c r="B502" s="109"/>
      <c r="C502" s="145"/>
      <c r="D502" s="91" t="s">
        <v>456</v>
      </c>
      <c r="E502" s="151" t="s">
        <v>457</v>
      </c>
      <c r="F502" s="106" t="s">
        <v>35</v>
      </c>
      <c r="G502" s="109" t="s">
        <v>852</v>
      </c>
      <c r="H502" s="113" t="s">
        <v>853</v>
      </c>
      <c r="I502" s="107" t="s">
        <v>38</v>
      </c>
      <c r="J502" s="107"/>
      <c r="K502" s="109" t="s">
        <v>854</v>
      </c>
      <c r="L502" s="109" t="s">
        <v>855</v>
      </c>
      <c r="M502" s="95" t="s">
        <v>42</v>
      </c>
      <c r="N502" s="96" t="s">
        <v>42</v>
      </c>
      <c r="O502" s="96" t="s">
        <v>42</v>
      </c>
      <c r="P502" s="96" t="s">
        <v>42</v>
      </c>
      <c r="Q502" s="95" t="s">
        <v>42</v>
      </c>
      <c r="R502" s="95" t="s">
        <v>42</v>
      </c>
      <c r="S502" s="114">
        <f>'[1]KFT2025-1 REQUIREMENTS'!W295</f>
        <v>0</v>
      </c>
    </row>
    <row r="503" spans="1:19" ht="38.25" customHeight="1" x14ac:dyDescent="0.35">
      <c r="A503" s="105" t="s">
        <v>938</v>
      </c>
      <c r="B503" s="109"/>
      <c r="C503" s="145"/>
      <c r="D503" s="91" t="s">
        <v>456</v>
      </c>
      <c r="E503" s="110" t="s">
        <v>457</v>
      </c>
      <c r="F503" s="106" t="s">
        <v>35</v>
      </c>
      <c r="G503" s="109" t="s">
        <v>856</v>
      </c>
      <c r="H503" s="113" t="s">
        <v>857</v>
      </c>
      <c r="I503" s="107" t="s">
        <v>38</v>
      </c>
      <c r="J503" s="107"/>
      <c r="K503" s="109" t="s">
        <v>858</v>
      </c>
      <c r="L503" s="109" t="s">
        <v>859</v>
      </c>
      <c r="M503" s="115" t="s">
        <v>42</v>
      </c>
      <c r="N503" s="116" t="s">
        <v>42</v>
      </c>
      <c r="O503" s="116" t="s">
        <v>42</v>
      </c>
      <c r="P503" s="116" t="s">
        <v>42</v>
      </c>
      <c r="Q503" s="115" t="s">
        <v>113</v>
      </c>
      <c r="R503" s="115" t="s">
        <v>42</v>
      </c>
      <c r="S503" s="114" t="str">
        <f>'[1]KFT2025-1 REQUIREMENTS'!W296</f>
        <v>ND5</v>
      </c>
    </row>
    <row r="504" spans="1:19" ht="38.25" customHeight="1" x14ac:dyDescent="0.35">
      <c r="A504" s="105" t="s">
        <v>938</v>
      </c>
      <c r="B504" s="109"/>
      <c r="C504" s="145"/>
      <c r="D504" s="91" t="s">
        <v>456</v>
      </c>
      <c r="E504" s="151" t="s">
        <v>457</v>
      </c>
      <c r="F504" s="106" t="s">
        <v>35</v>
      </c>
      <c r="G504" s="109" t="s">
        <v>860</v>
      </c>
      <c r="H504" s="113" t="s">
        <v>861</v>
      </c>
      <c r="I504" s="107" t="s">
        <v>38</v>
      </c>
      <c r="J504" s="107"/>
      <c r="K504" s="109" t="s">
        <v>862</v>
      </c>
      <c r="L504" s="109" t="s">
        <v>863</v>
      </c>
      <c r="M504" s="95" t="s">
        <v>42</v>
      </c>
      <c r="N504" s="96" t="s">
        <v>42</v>
      </c>
      <c r="O504" s="96" t="s">
        <v>42</v>
      </c>
      <c r="P504" s="96" t="s">
        <v>42</v>
      </c>
      <c r="Q504" s="95" t="s">
        <v>42</v>
      </c>
      <c r="R504" s="95" t="s">
        <v>42</v>
      </c>
      <c r="S504" s="114">
        <f>'[1]KFT2025-1 REQUIREMENTS'!W297</f>
        <v>0</v>
      </c>
    </row>
    <row r="505" spans="1:19" ht="38.25" customHeight="1" x14ac:dyDescent="0.35">
      <c r="A505" s="105" t="s">
        <v>938</v>
      </c>
      <c r="B505" s="109"/>
      <c r="C505" s="145"/>
      <c r="D505" s="91" t="s">
        <v>456</v>
      </c>
      <c r="E505" s="110" t="s">
        <v>457</v>
      </c>
      <c r="F505" s="92" t="s">
        <v>55</v>
      </c>
      <c r="G505" s="109" t="s">
        <v>864</v>
      </c>
      <c r="H505" s="113" t="s">
        <v>865</v>
      </c>
      <c r="I505" s="107" t="s">
        <v>38</v>
      </c>
      <c r="J505" s="107"/>
      <c r="K505" s="109" t="s">
        <v>866</v>
      </c>
      <c r="L505" s="109" t="s">
        <v>867</v>
      </c>
      <c r="M505" s="115" t="s">
        <v>42</v>
      </c>
      <c r="N505" s="116" t="s">
        <v>42</v>
      </c>
      <c r="O505" s="116" t="s">
        <v>42</v>
      </c>
      <c r="P505" s="116" t="s">
        <v>42</v>
      </c>
      <c r="Q505" s="115" t="s">
        <v>113</v>
      </c>
      <c r="R505" s="115" t="s">
        <v>42</v>
      </c>
      <c r="S505" s="117" t="str">
        <f>'[1]KFT2025-1 REQUIREMENTS'!W298</f>
        <v>ND5</v>
      </c>
    </row>
    <row r="506" spans="1:19" ht="38.25" customHeight="1" x14ac:dyDescent="0.35">
      <c r="A506" s="105" t="s">
        <v>938</v>
      </c>
      <c r="B506" s="109"/>
      <c r="C506" s="145"/>
      <c r="D506" s="91" t="s">
        <v>456</v>
      </c>
      <c r="E506" s="151" t="s">
        <v>457</v>
      </c>
      <c r="F506" s="92" t="s">
        <v>55</v>
      </c>
      <c r="G506" s="109" t="s">
        <v>868</v>
      </c>
      <c r="H506" s="113" t="s">
        <v>869</v>
      </c>
      <c r="I506" s="107" t="s">
        <v>38</v>
      </c>
      <c r="J506" s="107"/>
      <c r="K506" s="109" t="s">
        <v>870</v>
      </c>
      <c r="L506" s="109" t="s">
        <v>871</v>
      </c>
      <c r="M506" s="115" t="s">
        <v>42</v>
      </c>
      <c r="N506" s="116" t="s">
        <v>42</v>
      </c>
      <c r="O506" s="116" t="s">
        <v>42</v>
      </c>
      <c r="P506" s="116" t="s">
        <v>42</v>
      </c>
      <c r="Q506" s="115" t="s">
        <v>113</v>
      </c>
      <c r="R506" s="115" t="s">
        <v>42</v>
      </c>
      <c r="S506" s="117" t="str">
        <f>'[1]KFT2025-1 REQUIREMENTS'!W299</f>
        <v>ND5</v>
      </c>
    </row>
    <row r="507" spans="1:19" ht="38.25" customHeight="1" x14ac:dyDescent="0.35">
      <c r="A507" s="105" t="s">
        <v>938</v>
      </c>
      <c r="B507" s="109"/>
      <c r="C507" s="145"/>
      <c r="D507" s="91" t="s">
        <v>456</v>
      </c>
      <c r="E507" s="110" t="s">
        <v>457</v>
      </c>
      <c r="F507" s="92" t="s">
        <v>55</v>
      </c>
      <c r="G507" s="109" t="s">
        <v>872</v>
      </c>
      <c r="H507" s="113" t="s">
        <v>873</v>
      </c>
      <c r="I507" s="107" t="s">
        <v>38</v>
      </c>
      <c r="J507" s="107"/>
      <c r="K507" s="109" t="s">
        <v>874</v>
      </c>
      <c r="L507" s="109" t="s">
        <v>875</v>
      </c>
      <c r="M507" s="95" t="s">
        <v>42</v>
      </c>
      <c r="N507" s="96" t="s">
        <v>42</v>
      </c>
      <c r="O507" s="96" t="s">
        <v>42</v>
      </c>
      <c r="P507" s="96" t="s">
        <v>42</v>
      </c>
      <c r="Q507" s="95" t="s">
        <v>42</v>
      </c>
      <c r="R507" s="95" t="s">
        <v>42</v>
      </c>
      <c r="S507" s="117">
        <f>'[1]KFT2025-1 REQUIREMENTS'!W300</f>
        <v>0</v>
      </c>
    </row>
    <row r="508" spans="1:19" ht="38.25" customHeight="1" x14ac:dyDescent="0.35">
      <c r="A508" s="105" t="s">
        <v>938</v>
      </c>
      <c r="B508" s="109"/>
      <c r="C508" s="145"/>
      <c r="D508" s="91" t="s">
        <v>456</v>
      </c>
      <c r="E508" s="151" t="s">
        <v>457</v>
      </c>
      <c r="F508" s="92" t="s">
        <v>55</v>
      </c>
      <c r="G508" s="109" t="s">
        <v>876</v>
      </c>
      <c r="H508" s="113" t="s">
        <v>877</v>
      </c>
      <c r="I508" s="107" t="s">
        <v>38</v>
      </c>
      <c r="J508" s="107"/>
      <c r="K508" s="109" t="s">
        <v>878</v>
      </c>
      <c r="L508" s="109" t="s">
        <v>879</v>
      </c>
      <c r="M508" s="95" t="s">
        <v>42</v>
      </c>
      <c r="N508" s="96" t="s">
        <v>42</v>
      </c>
      <c r="O508" s="96" t="s">
        <v>42</v>
      </c>
      <c r="P508" s="96" t="s">
        <v>42</v>
      </c>
      <c r="Q508" s="95" t="s">
        <v>42</v>
      </c>
      <c r="R508" s="95" t="s">
        <v>42</v>
      </c>
      <c r="S508" s="117">
        <f>'[1]KFT2025-1 REQUIREMENTS'!W301</f>
        <v>0</v>
      </c>
    </row>
    <row r="509" spans="1:19" ht="38.25" customHeight="1" x14ac:dyDescent="0.35">
      <c r="A509" s="105" t="s">
        <v>938</v>
      </c>
      <c r="B509" s="109"/>
      <c r="C509" s="145"/>
      <c r="D509" s="91" t="s">
        <v>456</v>
      </c>
      <c r="E509" s="110" t="s">
        <v>457</v>
      </c>
      <c r="F509" s="106" t="s">
        <v>35</v>
      </c>
      <c r="G509" s="109" t="s">
        <v>880</v>
      </c>
      <c r="H509" s="113" t="s">
        <v>881</v>
      </c>
      <c r="I509" s="107" t="s">
        <v>38</v>
      </c>
      <c r="J509" s="107"/>
      <c r="K509" s="109" t="s">
        <v>882</v>
      </c>
      <c r="L509" s="109" t="s">
        <v>883</v>
      </c>
      <c r="M509" s="95" t="s">
        <v>42</v>
      </c>
      <c r="N509" s="96" t="s">
        <v>42</v>
      </c>
      <c r="O509" s="96" t="s">
        <v>42</v>
      </c>
      <c r="P509" s="96" t="s">
        <v>42</v>
      </c>
      <c r="Q509" s="95" t="s">
        <v>42</v>
      </c>
      <c r="R509" s="95" t="s">
        <v>42</v>
      </c>
      <c r="S509" s="117">
        <f>'[1]KFT2025-1 REQUIREMENTS'!W302</f>
        <v>1</v>
      </c>
    </row>
    <row r="510" spans="1:19" ht="38.25" customHeight="1" x14ac:dyDescent="0.35">
      <c r="A510" s="105" t="s">
        <v>938</v>
      </c>
      <c r="B510" s="109"/>
      <c r="C510" s="145"/>
      <c r="D510" s="91" t="s">
        <v>456</v>
      </c>
      <c r="E510" s="110" t="s">
        <v>457</v>
      </c>
      <c r="F510" s="106" t="s">
        <v>35</v>
      </c>
      <c r="G510" s="109" t="s">
        <v>884</v>
      </c>
      <c r="H510" s="113" t="s">
        <v>885</v>
      </c>
      <c r="I510" s="107" t="s">
        <v>38</v>
      </c>
      <c r="J510" s="107"/>
      <c r="K510" s="109" t="s">
        <v>886</v>
      </c>
      <c r="L510" s="109" t="s">
        <v>887</v>
      </c>
      <c r="M510" s="95" t="s">
        <v>42</v>
      </c>
      <c r="N510" s="96" t="s">
        <v>42</v>
      </c>
      <c r="O510" s="96" t="s">
        <v>42</v>
      </c>
      <c r="P510" s="96" t="s">
        <v>42</v>
      </c>
      <c r="Q510" s="95" t="s">
        <v>42</v>
      </c>
      <c r="R510" s="95" t="s">
        <v>42</v>
      </c>
      <c r="S510" s="117">
        <f>'[1]KFT2025-1 REQUIREMENTS'!W303</f>
        <v>1</v>
      </c>
    </row>
    <row r="511" spans="1:19" ht="38.25" customHeight="1" x14ac:dyDescent="0.35">
      <c r="A511" s="105" t="s">
        <v>938</v>
      </c>
      <c r="B511" s="109"/>
      <c r="C511" s="145"/>
      <c r="D511" s="91" t="s">
        <v>456</v>
      </c>
      <c r="E511" s="151" t="s">
        <v>457</v>
      </c>
      <c r="F511" s="92" t="s">
        <v>55</v>
      </c>
      <c r="G511" s="109" t="s">
        <v>888</v>
      </c>
      <c r="H511" s="113" t="s">
        <v>889</v>
      </c>
      <c r="I511" s="107" t="s">
        <v>38</v>
      </c>
      <c r="J511" s="107"/>
      <c r="K511" s="109" t="s">
        <v>890</v>
      </c>
      <c r="L511" s="109" t="s">
        <v>891</v>
      </c>
      <c r="M511" s="95" t="s">
        <v>42</v>
      </c>
      <c r="N511" s="96" t="s">
        <v>42</v>
      </c>
      <c r="O511" s="96" t="s">
        <v>42</v>
      </c>
      <c r="P511" s="96" t="s">
        <v>42</v>
      </c>
      <c r="Q511" s="95" t="s">
        <v>42</v>
      </c>
      <c r="R511" s="95" t="s">
        <v>42</v>
      </c>
      <c r="S511" s="117">
        <f>'[1]KFT2025-1 REQUIREMENTS'!W304</f>
        <v>0</v>
      </c>
    </row>
    <row r="512" spans="1:19" ht="38.25" customHeight="1" x14ac:dyDescent="0.35">
      <c r="A512" s="105" t="s">
        <v>938</v>
      </c>
      <c r="B512" s="109"/>
      <c r="C512" s="145"/>
      <c r="D512" s="91" t="s">
        <v>456</v>
      </c>
      <c r="E512" s="110" t="s">
        <v>457</v>
      </c>
      <c r="F512" s="106" t="s">
        <v>35</v>
      </c>
      <c r="G512" s="109" t="s">
        <v>892</v>
      </c>
      <c r="H512" s="155" t="s">
        <v>893</v>
      </c>
      <c r="I512" s="107" t="s">
        <v>38</v>
      </c>
      <c r="J512" s="107"/>
      <c r="K512" s="109" t="s">
        <v>894</v>
      </c>
      <c r="L512" s="109" t="s">
        <v>895</v>
      </c>
      <c r="M512" s="95" t="s">
        <v>42</v>
      </c>
      <c r="N512" s="96" t="s">
        <v>42</v>
      </c>
      <c r="O512" s="96" t="s">
        <v>42</v>
      </c>
      <c r="P512" s="96" t="s">
        <v>42</v>
      </c>
      <c r="Q512" s="95" t="s">
        <v>42</v>
      </c>
      <c r="R512" s="95" t="s">
        <v>42</v>
      </c>
      <c r="S512" s="117">
        <f>'[1]KFT2025-1 REQUIREMENTS'!W305</f>
        <v>0</v>
      </c>
    </row>
    <row r="513" spans="1:19" ht="38.25" customHeight="1" x14ac:dyDescent="0.35">
      <c r="A513" s="105" t="s">
        <v>938</v>
      </c>
      <c r="B513" s="118" t="s">
        <v>896</v>
      </c>
      <c r="C513" s="145"/>
      <c r="D513" s="91" t="s">
        <v>456</v>
      </c>
      <c r="E513" s="110" t="s">
        <v>457</v>
      </c>
      <c r="F513" s="92" t="s">
        <v>55</v>
      </c>
      <c r="G513" s="109" t="s">
        <v>897</v>
      </c>
      <c r="H513" s="155" t="s">
        <v>898</v>
      </c>
      <c r="I513" s="107" t="s">
        <v>38</v>
      </c>
      <c r="J513" s="107"/>
      <c r="K513" s="109" t="s">
        <v>899</v>
      </c>
      <c r="L513" s="109" t="s">
        <v>900</v>
      </c>
      <c r="M513" s="115" t="s">
        <v>42</v>
      </c>
      <c r="N513" s="116" t="s">
        <v>42</v>
      </c>
      <c r="O513" s="116" t="s">
        <v>42</v>
      </c>
      <c r="P513" s="116" t="s">
        <v>42</v>
      </c>
      <c r="Q513" s="115" t="s">
        <v>113</v>
      </c>
      <c r="R513" s="115" t="s">
        <v>42</v>
      </c>
      <c r="S513" s="117" t="str">
        <f>'[1]KFT2025-1 REQUIREMENTS'!W306</f>
        <v>ND5</v>
      </c>
    </row>
    <row r="514" spans="1:19" ht="38.25" customHeight="1" x14ac:dyDescent="0.35">
      <c r="A514" s="105" t="s">
        <v>938</v>
      </c>
      <c r="B514" s="84" t="s">
        <v>901</v>
      </c>
      <c r="C514" s="85"/>
      <c r="D514" s="85"/>
      <c r="E514" s="85"/>
      <c r="F514" s="85"/>
      <c r="G514" s="85"/>
      <c r="H514" s="85"/>
      <c r="I514" s="85"/>
      <c r="J514" s="85"/>
      <c r="K514" s="85"/>
      <c r="L514" s="85"/>
      <c r="M514" s="85"/>
      <c r="N514" s="85"/>
      <c r="O514" s="85"/>
      <c r="P514" s="85"/>
      <c r="Q514" s="85"/>
      <c r="R514" s="86"/>
      <c r="S514" s="157"/>
    </row>
    <row r="515" spans="1:19" ht="38.25" customHeight="1" x14ac:dyDescent="0.35">
      <c r="A515" s="105" t="s">
        <v>938</v>
      </c>
      <c r="B515" s="141" t="s">
        <v>902</v>
      </c>
      <c r="C515" s="145"/>
      <c r="D515" s="91" t="s">
        <v>60</v>
      </c>
      <c r="E515" s="106" t="s">
        <v>61</v>
      </c>
      <c r="F515" s="106" t="s">
        <v>35</v>
      </c>
      <c r="G515" s="102" t="s">
        <v>636</v>
      </c>
      <c r="H515" s="100" t="s">
        <v>637</v>
      </c>
      <c r="I515" s="107" t="s">
        <v>64</v>
      </c>
      <c r="J515" s="107"/>
      <c r="K515" s="109" t="s">
        <v>638</v>
      </c>
      <c r="L515" s="109" t="s">
        <v>639</v>
      </c>
      <c r="M515" s="95" t="s">
        <v>42</v>
      </c>
      <c r="N515" s="96" t="s">
        <v>42</v>
      </c>
      <c r="O515" s="96" t="s">
        <v>42</v>
      </c>
      <c r="P515" s="96" t="s">
        <v>42</v>
      </c>
      <c r="Q515" s="95" t="s">
        <v>42</v>
      </c>
      <c r="R515" s="95" t="s">
        <v>42</v>
      </c>
      <c r="S515" s="114" t="str">
        <f>'[1]KFT2025-1 REQUIREMENTS'!W308</f>
        <v>Class A2</v>
      </c>
    </row>
    <row r="516" spans="1:19" ht="38.25" customHeight="1" x14ac:dyDescent="0.35">
      <c r="A516" s="105" t="s">
        <v>938</v>
      </c>
      <c r="B516" s="141" t="s">
        <v>903</v>
      </c>
      <c r="C516" s="145"/>
      <c r="D516" s="91" t="s">
        <v>99</v>
      </c>
      <c r="E516" s="106" t="s">
        <v>61</v>
      </c>
      <c r="F516" s="106" t="s">
        <v>35</v>
      </c>
      <c r="G516" s="102" t="s">
        <v>904</v>
      </c>
      <c r="H516" s="123" t="s">
        <v>905</v>
      </c>
      <c r="I516" s="107" t="s">
        <v>64</v>
      </c>
      <c r="J516" s="107"/>
      <c r="K516" s="100" t="s">
        <v>906</v>
      </c>
      <c r="L516" s="100" t="s">
        <v>907</v>
      </c>
      <c r="M516" s="95" t="s">
        <v>42</v>
      </c>
      <c r="N516" s="96" t="s">
        <v>42</v>
      </c>
      <c r="O516" s="96" t="s">
        <v>42</v>
      </c>
      <c r="P516" s="96" t="s">
        <v>42</v>
      </c>
      <c r="Q516" s="95" t="s">
        <v>42</v>
      </c>
      <c r="R516" s="95" t="s">
        <v>42</v>
      </c>
      <c r="S516" s="114" t="str">
        <f>'[1]KFT2025-1 REQUIREMENTS'!W309</f>
        <v>Austraclear, Euroclear</v>
      </c>
    </row>
    <row r="517" spans="1:19" ht="38.25" customHeight="1" x14ac:dyDescent="0.35">
      <c r="A517" s="105" t="s">
        <v>938</v>
      </c>
      <c r="B517" s="84" t="s">
        <v>908</v>
      </c>
      <c r="C517" s="85"/>
      <c r="D517" s="85"/>
      <c r="E517" s="85"/>
      <c r="F517" s="85"/>
      <c r="G517" s="85"/>
      <c r="H517" s="85"/>
      <c r="I517" s="85"/>
      <c r="J517" s="85"/>
      <c r="K517" s="85"/>
      <c r="L517" s="85"/>
      <c r="M517" s="85"/>
      <c r="N517" s="85"/>
      <c r="O517" s="85"/>
      <c r="P517" s="85"/>
      <c r="Q517" s="85"/>
      <c r="R517" s="86"/>
      <c r="S517" s="157"/>
    </row>
    <row r="518" spans="1:19" ht="38.25" customHeight="1" x14ac:dyDescent="0.35">
      <c r="A518" s="105" t="s">
        <v>938</v>
      </c>
      <c r="B518" s="141" t="s">
        <v>909</v>
      </c>
      <c r="C518" s="145"/>
      <c r="D518" s="91" t="s">
        <v>60</v>
      </c>
      <c r="E518" s="106" t="s">
        <v>61</v>
      </c>
      <c r="F518" s="106" t="s">
        <v>35</v>
      </c>
      <c r="G518" s="102" t="s">
        <v>636</v>
      </c>
      <c r="H518" s="100" t="s">
        <v>637</v>
      </c>
      <c r="I518" s="107" t="s">
        <v>64</v>
      </c>
      <c r="J518" s="107"/>
      <c r="K518" s="109" t="s">
        <v>638</v>
      </c>
      <c r="L518" s="109" t="s">
        <v>639</v>
      </c>
      <c r="M518" s="95" t="s">
        <v>42</v>
      </c>
      <c r="N518" s="96" t="s">
        <v>42</v>
      </c>
      <c r="O518" s="96" t="s">
        <v>42</v>
      </c>
      <c r="P518" s="96" t="s">
        <v>42</v>
      </c>
      <c r="Q518" s="95" t="s">
        <v>42</v>
      </c>
      <c r="R518" s="95" t="s">
        <v>42</v>
      </c>
      <c r="S518" s="114">
        <f>'[1]KFT2025-1 REQUIREMENTS'!W311</f>
        <v>0</v>
      </c>
    </row>
    <row r="519" spans="1:19" ht="38.25" customHeight="1" x14ac:dyDescent="0.35">
      <c r="A519" s="105" t="s">
        <v>938</v>
      </c>
      <c r="B519" s="141" t="s">
        <v>910</v>
      </c>
      <c r="C519" s="145"/>
      <c r="D519" s="91" t="s">
        <v>99</v>
      </c>
      <c r="E519" s="106" t="s">
        <v>61</v>
      </c>
      <c r="F519" s="106" t="s">
        <v>35</v>
      </c>
      <c r="G519" s="102" t="s">
        <v>911</v>
      </c>
      <c r="H519" s="123" t="s">
        <v>912</v>
      </c>
      <c r="I519" s="107" t="s">
        <v>64</v>
      </c>
      <c r="J519" s="107"/>
      <c r="K519" s="100" t="s">
        <v>913</v>
      </c>
      <c r="L519" s="100" t="s">
        <v>914</v>
      </c>
      <c r="M519" s="95" t="s">
        <v>42</v>
      </c>
      <c r="N519" s="96" t="s">
        <v>42</v>
      </c>
      <c r="O519" s="96" t="s">
        <v>42</v>
      </c>
      <c r="P519" s="96" t="s">
        <v>42</v>
      </c>
      <c r="Q519" s="95" t="s">
        <v>42</v>
      </c>
      <c r="R519" s="95" t="s">
        <v>42</v>
      </c>
      <c r="S519" s="114">
        <f>'[1]KFT2025-1 REQUIREMENTS'!W312</f>
        <v>0</v>
      </c>
    </row>
    <row r="520" spans="1:19" ht="38.25" customHeight="1" x14ac:dyDescent="0.35">
      <c r="A520" s="105" t="s">
        <v>938</v>
      </c>
      <c r="B520" s="84" t="s">
        <v>915</v>
      </c>
      <c r="C520" s="85"/>
      <c r="D520" s="85"/>
      <c r="E520" s="85"/>
      <c r="F520" s="85"/>
      <c r="G520" s="85"/>
      <c r="H520" s="85"/>
      <c r="I520" s="85"/>
      <c r="J520" s="85"/>
      <c r="K520" s="85"/>
      <c r="L520" s="85"/>
      <c r="M520" s="85"/>
      <c r="N520" s="85"/>
      <c r="O520" s="85"/>
      <c r="P520" s="85"/>
      <c r="Q520" s="85"/>
      <c r="R520" s="86"/>
      <c r="S520" s="157"/>
    </row>
    <row r="521" spans="1:19" ht="38.25" customHeight="1" x14ac:dyDescent="0.35">
      <c r="A521" s="105" t="s">
        <v>938</v>
      </c>
      <c r="B521" s="141" t="s">
        <v>916</v>
      </c>
      <c r="C521" s="145"/>
      <c r="D521" s="91" t="s">
        <v>60</v>
      </c>
      <c r="E521" s="106" t="s">
        <v>61</v>
      </c>
      <c r="F521" s="106" t="s">
        <v>35</v>
      </c>
      <c r="G521" s="102" t="s">
        <v>636</v>
      </c>
      <c r="H521" s="100" t="s">
        <v>637</v>
      </c>
      <c r="I521" s="107" t="s">
        <v>64</v>
      </c>
      <c r="J521" s="107"/>
      <c r="K521" s="109" t="s">
        <v>638</v>
      </c>
      <c r="L521" s="109" t="s">
        <v>639</v>
      </c>
      <c r="M521" s="95" t="s">
        <v>42</v>
      </c>
      <c r="N521" s="96" t="s">
        <v>42</v>
      </c>
      <c r="O521" s="96" t="s">
        <v>42</v>
      </c>
      <c r="P521" s="96" t="s">
        <v>42</v>
      </c>
      <c r="Q521" s="95" t="s">
        <v>42</v>
      </c>
      <c r="R521" s="95" t="s">
        <v>42</v>
      </c>
      <c r="S521" s="114" t="str">
        <f>'[1]KFT2025-1 REQUIREMENTS'!X314</f>
        <v>Class A2</v>
      </c>
    </row>
    <row r="522" spans="1:19" ht="38.25" customHeight="1" x14ac:dyDescent="0.35">
      <c r="A522" s="105" t="s">
        <v>938</v>
      </c>
      <c r="B522" s="141"/>
      <c r="C522" s="141" t="s">
        <v>124</v>
      </c>
      <c r="D522" s="91" t="s">
        <v>99</v>
      </c>
      <c r="E522" s="106" t="s">
        <v>61</v>
      </c>
      <c r="F522" s="106" t="s">
        <v>35</v>
      </c>
      <c r="G522" s="102" t="s">
        <v>917</v>
      </c>
      <c r="H522" s="123" t="s">
        <v>126</v>
      </c>
      <c r="I522" s="107" t="s">
        <v>64</v>
      </c>
      <c r="J522" s="107"/>
      <c r="K522" s="100" t="s">
        <v>918</v>
      </c>
      <c r="L522" s="100" t="s">
        <v>919</v>
      </c>
      <c r="M522" s="95" t="s">
        <v>42</v>
      </c>
      <c r="N522" s="96" t="s">
        <v>42</v>
      </c>
      <c r="O522" s="96" t="s">
        <v>42</v>
      </c>
      <c r="P522" s="96" t="s">
        <v>42</v>
      </c>
      <c r="Q522" s="95" t="s">
        <v>42</v>
      </c>
      <c r="R522" s="95" t="s">
        <v>42</v>
      </c>
      <c r="S522" s="114" t="str">
        <f>'[1]KFT2025-1 REQUIREMENTS'!X315</f>
        <v>1</v>
      </c>
    </row>
    <row r="523" spans="1:19" ht="38.25" customHeight="1" x14ac:dyDescent="0.35">
      <c r="A523" s="105" t="s">
        <v>938</v>
      </c>
      <c r="B523" s="141"/>
      <c r="C523" s="122" t="s">
        <v>124</v>
      </c>
      <c r="D523" s="91" t="s">
        <v>128</v>
      </c>
      <c r="E523" s="107" t="s">
        <v>129</v>
      </c>
      <c r="F523" s="106" t="s">
        <v>55</v>
      </c>
      <c r="G523" s="109" t="s">
        <v>920</v>
      </c>
      <c r="H523" s="123" t="s">
        <v>131</v>
      </c>
      <c r="I523" s="107" t="s">
        <v>64</v>
      </c>
      <c r="J523" s="107"/>
      <c r="K523" s="100" t="s">
        <v>921</v>
      </c>
      <c r="L523" s="100" t="s">
        <v>133</v>
      </c>
      <c r="M523" s="115" t="s">
        <v>42</v>
      </c>
      <c r="N523" s="116" t="s">
        <v>42</v>
      </c>
      <c r="O523" s="116" t="s">
        <v>42</v>
      </c>
      <c r="P523" s="116" t="s">
        <v>42</v>
      </c>
      <c r="Q523" s="115" t="s">
        <v>113</v>
      </c>
      <c r="R523" s="115" t="s">
        <v>42</v>
      </c>
      <c r="S523" s="117" t="str">
        <f>'[1]KFT2025-1 REQUIREMENTS'!X316</f>
        <v>93081339184</v>
      </c>
    </row>
    <row r="524" spans="1:19" ht="38.25" customHeight="1" x14ac:dyDescent="0.35">
      <c r="A524" s="105" t="s">
        <v>938</v>
      </c>
      <c r="B524" s="141"/>
      <c r="C524" s="122" t="s">
        <v>124</v>
      </c>
      <c r="D524" s="91" t="s">
        <v>99</v>
      </c>
      <c r="E524" s="106" t="s">
        <v>61</v>
      </c>
      <c r="F524" s="106" t="s">
        <v>55</v>
      </c>
      <c r="G524" s="109" t="s">
        <v>922</v>
      </c>
      <c r="H524" s="123" t="s">
        <v>135</v>
      </c>
      <c r="I524" s="107" t="s">
        <v>64</v>
      </c>
      <c r="J524" s="107"/>
      <c r="K524" s="100" t="s">
        <v>923</v>
      </c>
      <c r="L524" s="109" t="s">
        <v>137</v>
      </c>
      <c r="M524" s="115" t="s">
        <v>42</v>
      </c>
      <c r="N524" s="116" t="s">
        <v>42</v>
      </c>
      <c r="O524" s="116" t="s">
        <v>42</v>
      </c>
      <c r="P524" s="116" t="s">
        <v>42</v>
      </c>
      <c r="Q524" s="115" t="s">
        <v>113</v>
      </c>
      <c r="R524" s="115" t="s">
        <v>42</v>
      </c>
      <c r="S524" s="117" t="str">
        <f>'[1]KFT2025-1 REQUIREMENTS'!X317</f>
        <v>ND5</v>
      </c>
    </row>
    <row r="525" spans="1:19" ht="38.25" customHeight="1" x14ac:dyDescent="0.35">
      <c r="A525" s="105" t="s">
        <v>938</v>
      </c>
      <c r="B525" s="141"/>
      <c r="C525" s="122" t="s">
        <v>124</v>
      </c>
      <c r="D525" s="91" t="s">
        <v>99</v>
      </c>
      <c r="E525" s="106" t="s">
        <v>61</v>
      </c>
      <c r="F525" s="106" t="s">
        <v>55</v>
      </c>
      <c r="G525" s="109" t="s">
        <v>924</v>
      </c>
      <c r="H525" s="123" t="s">
        <v>139</v>
      </c>
      <c r="I525" s="107" t="s">
        <v>64</v>
      </c>
      <c r="J525" s="107"/>
      <c r="K525" s="100" t="s">
        <v>925</v>
      </c>
      <c r="L525" s="109" t="s">
        <v>141</v>
      </c>
      <c r="M525" s="115" t="s">
        <v>42</v>
      </c>
      <c r="N525" s="116" t="s">
        <v>42</v>
      </c>
      <c r="O525" s="116" t="s">
        <v>42</v>
      </c>
      <c r="P525" s="116" t="s">
        <v>42</v>
      </c>
      <c r="Q525" s="115" t="s">
        <v>113</v>
      </c>
      <c r="R525" s="115" t="s">
        <v>42</v>
      </c>
      <c r="S525" s="117" t="str">
        <f>'[1]KFT2025-1 REQUIREMENTS'!X318</f>
        <v>ND5</v>
      </c>
    </row>
    <row r="526" spans="1:19" ht="38.25" customHeight="1" x14ac:dyDescent="0.35">
      <c r="A526" s="105" t="s">
        <v>938</v>
      </c>
      <c r="B526" s="141"/>
      <c r="C526" s="141" t="s">
        <v>179</v>
      </c>
      <c r="D526" s="91" t="s">
        <v>71</v>
      </c>
      <c r="E526" s="106" t="s">
        <v>72</v>
      </c>
      <c r="F526" s="106" t="s">
        <v>55</v>
      </c>
      <c r="G526" s="109" t="s">
        <v>926</v>
      </c>
      <c r="H526" s="123" t="s">
        <v>144</v>
      </c>
      <c r="I526" s="107" t="s">
        <v>64</v>
      </c>
      <c r="J526" s="107"/>
      <c r="K526" s="100" t="s">
        <v>927</v>
      </c>
      <c r="L526" s="109" t="s">
        <v>146</v>
      </c>
      <c r="M526" s="115" t="s">
        <v>42</v>
      </c>
      <c r="N526" s="116" t="s">
        <v>42</v>
      </c>
      <c r="O526" s="116" t="s">
        <v>42</v>
      </c>
      <c r="P526" s="116" t="s">
        <v>42</v>
      </c>
      <c r="Q526" s="115" t="s">
        <v>113</v>
      </c>
      <c r="R526" s="115" t="s">
        <v>42</v>
      </c>
      <c r="S526" s="117" t="str">
        <f>'[1]KFT2025-1 REQUIREMENTS'!X319</f>
        <v>ND5</v>
      </c>
    </row>
    <row r="527" spans="1:19" ht="38.25" customHeight="1" x14ac:dyDescent="0.35">
      <c r="A527" s="105" t="s">
        <v>938</v>
      </c>
      <c r="B527" s="141" t="s">
        <v>928</v>
      </c>
      <c r="C527" s="141"/>
      <c r="D527" s="91" t="s">
        <v>77</v>
      </c>
      <c r="E527" s="106" t="s">
        <v>78</v>
      </c>
      <c r="F527" s="106" t="s">
        <v>35</v>
      </c>
      <c r="G527" s="102" t="s">
        <v>929</v>
      </c>
      <c r="H527" s="123" t="s">
        <v>930</v>
      </c>
      <c r="I527" s="107" t="s">
        <v>64</v>
      </c>
      <c r="J527" s="107"/>
      <c r="K527" s="109" t="s">
        <v>931</v>
      </c>
      <c r="L527" s="100" t="s">
        <v>932</v>
      </c>
      <c r="M527" s="115" t="s">
        <v>42</v>
      </c>
      <c r="N527" s="116" t="s">
        <v>42</v>
      </c>
      <c r="O527" s="116" t="s">
        <v>42</v>
      </c>
      <c r="P527" s="116" t="s">
        <v>42</v>
      </c>
      <c r="Q527" s="115" t="s">
        <v>42</v>
      </c>
      <c r="R527" s="115" t="s">
        <v>42</v>
      </c>
      <c r="S527" s="117" t="str">
        <f>'[1]KFT2025-1 REQUIREMENTS'!X320</f>
        <v>AAA</v>
      </c>
    </row>
    <row r="528" spans="1:19" ht="38.25" customHeight="1" x14ac:dyDescent="0.35">
      <c r="A528" s="105" t="s">
        <v>938</v>
      </c>
      <c r="B528" s="141" t="s">
        <v>933</v>
      </c>
      <c r="C528" s="141"/>
      <c r="D528" s="91" t="s">
        <v>77</v>
      </c>
      <c r="E528" s="106" t="s">
        <v>78</v>
      </c>
      <c r="F528" s="106" t="s">
        <v>35</v>
      </c>
      <c r="G528" s="102" t="s">
        <v>934</v>
      </c>
      <c r="H528" s="123" t="s">
        <v>935</v>
      </c>
      <c r="I528" s="107" t="s">
        <v>38</v>
      </c>
      <c r="J528" s="107"/>
      <c r="K528" s="109" t="s">
        <v>936</v>
      </c>
      <c r="L528" s="142" t="s">
        <v>937</v>
      </c>
      <c r="M528" s="95" t="s">
        <v>42</v>
      </c>
      <c r="N528" s="96" t="s">
        <v>42</v>
      </c>
      <c r="O528" s="96" t="s">
        <v>42</v>
      </c>
      <c r="P528" s="96" t="s">
        <v>42</v>
      </c>
      <c r="Q528" s="95" t="s">
        <v>42</v>
      </c>
      <c r="R528" s="95" t="s">
        <v>42</v>
      </c>
      <c r="S528" s="114" t="str">
        <f>'[1]KFT2025-1 REQUIREMENTS'!X321</f>
        <v>AAA</v>
      </c>
    </row>
    <row r="529" spans="1:19" ht="38.25" customHeight="1" x14ac:dyDescent="0.35">
      <c r="A529" s="105" t="s">
        <v>938</v>
      </c>
      <c r="B529" s="84" t="s">
        <v>915</v>
      </c>
      <c r="C529" s="85"/>
      <c r="D529" s="85"/>
      <c r="E529" s="85"/>
      <c r="F529" s="85"/>
      <c r="G529" s="85"/>
      <c r="H529" s="85"/>
      <c r="I529" s="85"/>
      <c r="J529" s="85"/>
      <c r="K529" s="85"/>
      <c r="L529" s="85"/>
      <c r="M529" s="85"/>
      <c r="N529" s="85"/>
      <c r="O529" s="85"/>
      <c r="P529" s="85"/>
      <c r="Q529" s="85"/>
      <c r="R529" s="86"/>
      <c r="S529" s="157"/>
    </row>
    <row r="530" spans="1:19" ht="38.25" customHeight="1" x14ac:dyDescent="0.35">
      <c r="A530" s="105" t="s">
        <v>938</v>
      </c>
      <c r="B530" s="141" t="s">
        <v>916</v>
      </c>
      <c r="C530" s="145"/>
      <c r="D530" s="91" t="s">
        <v>60</v>
      </c>
      <c r="E530" s="106" t="s">
        <v>61</v>
      </c>
      <c r="F530" s="106" t="s">
        <v>35</v>
      </c>
      <c r="G530" s="102" t="s">
        <v>636</v>
      </c>
      <c r="H530" s="100" t="s">
        <v>637</v>
      </c>
      <c r="I530" s="107" t="s">
        <v>64</v>
      </c>
      <c r="J530" s="107"/>
      <c r="K530" s="109" t="s">
        <v>638</v>
      </c>
      <c r="L530" s="109" t="s">
        <v>639</v>
      </c>
      <c r="M530" s="95" t="s">
        <v>42</v>
      </c>
      <c r="N530" s="96" t="s">
        <v>42</v>
      </c>
      <c r="O530" s="96" t="s">
        <v>42</v>
      </c>
      <c r="P530" s="96" t="s">
        <v>42</v>
      </c>
      <c r="Q530" s="95" t="s">
        <v>42</v>
      </c>
      <c r="R530" s="95" t="s">
        <v>42</v>
      </c>
      <c r="S530" s="114" t="str">
        <f>'[1]KFT2025-1 REQUIREMENTS'!Y314</f>
        <v>Class A2</v>
      </c>
    </row>
    <row r="531" spans="1:19" ht="38.25" customHeight="1" x14ac:dyDescent="0.35">
      <c r="A531" s="105" t="s">
        <v>938</v>
      </c>
      <c r="B531" s="141"/>
      <c r="C531" s="141" t="s">
        <v>124</v>
      </c>
      <c r="D531" s="91" t="s">
        <v>99</v>
      </c>
      <c r="E531" s="106" t="s">
        <v>61</v>
      </c>
      <c r="F531" s="106" t="s">
        <v>35</v>
      </c>
      <c r="G531" s="102" t="s">
        <v>917</v>
      </c>
      <c r="H531" s="123" t="s">
        <v>126</v>
      </c>
      <c r="I531" s="107" t="s">
        <v>64</v>
      </c>
      <c r="J531" s="107"/>
      <c r="K531" s="100" t="s">
        <v>918</v>
      </c>
      <c r="L531" s="100" t="s">
        <v>919</v>
      </c>
      <c r="M531" s="95" t="s">
        <v>42</v>
      </c>
      <c r="N531" s="96" t="s">
        <v>42</v>
      </c>
      <c r="O531" s="96" t="s">
        <v>42</v>
      </c>
      <c r="P531" s="96" t="s">
        <v>42</v>
      </c>
      <c r="Q531" s="95" t="s">
        <v>42</v>
      </c>
      <c r="R531" s="95" t="s">
        <v>42</v>
      </c>
      <c r="S531" s="114" t="str">
        <f>'[1]KFT2025-1 REQUIREMENTS'!Y315</f>
        <v>2</v>
      </c>
    </row>
    <row r="532" spans="1:19" ht="38.25" customHeight="1" x14ac:dyDescent="0.35">
      <c r="A532" s="105" t="s">
        <v>938</v>
      </c>
      <c r="B532" s="141"/>
      <c r="C532" s="122" t="s">
        <v>124</v>
      </c>
      <c r="D532" s="91" t="s">
        <v>128</v>
      </c>
      <c r="E532" s="107" t="s">
        <v>129</v>
      </c>
      <c r="F532" s="106" t="s">
        <v>55</v>
      </c>
      <c r="G532" s="109" t="s">
        <v>920</v>
      </c>
      <c r="H532" s="123" t="s">
        <v>131</v>
      </c>
      <c r="I532" s="107" t="s">
        <v>64</v>
      </c>
      <c r="J532" s="107"/>
      <c r="K532" s="100" t="s">
        <v>921</v>
      </c>
      <c r="L532" s="100" t="s">
        <v>133</v>
      </c>
      <c r="M532" s="115" t="s">
        <v>42</v>
      </c>
      <c r="N532" s="116" t="s">
        <v>42</v>
      </c>
      <c r="O532" s="116" t="s">
        <v>42</v>
      </c>
      <c r="P532" s="116" t="s">
        <v>42</v>
      </c>
      <c r="Q532" s="115" t="s">
        <v>113</v>
      </c>
      <c r="R532" s="115" t="s">
        <v>42</v>
      </c>
      <c r="S532" s="117" t="str">
        <f>'[1]KFT2025-1 REQUIREMENTS'!Y316</f>
        <v>61003399657</v>
      </c>
    </row>
    <row r="533" spans="1:19" ht="38.25" customHeight="1" x14ac:dyDescent="0.35">
      <c r="A533" s="105" t="s">
        <v>938</v>
      </c>
      <c r="B533" s="141"/>
      <c r="C533" s="122" t="s">
        <v>124</v>
      </c>
      <c r="D533" s="91" t="s">
        <v>99</v>
      </c>
      <c r="E533" s="106" t="s">
        <v>61</v>
      </c>
      <c r="F533" s="106" t="s">
        <v>55</v>
      </c>
      <c r="G533" s="109" t="s">
        <v>922</v>
      </c>
      <c r="H533" s="123" t="s">
        <v>135</v>
      </c>
      <c r="I533" s="107" t="s">
        <v>64</v>
      </c>
      <c r="J533" s="107"/>
      <c r="K533" s="100" t="s">
        <v>923</v>
      </c>
      <c r="L533" s="109" t="s">
        <v>137</v>
      </c>
      <c r="M533" s="115" t="s">
        <v>42</v>
      </c>
      <c r="N533" s="116" t="s">
        <v>42</v>
      </c>
      <c r="O533" s="116" t="s">
        <v>42</v>
      </c>
      <c r="P533" s="116" t="s">
        <v>42</v>
      </c>
      <c r="Q533" s="115" t="s">
        <v>113</v>
      </c>
      <c r="R533" s="115" t="s">
        <v>42</v>
      </c>
      <c r="S533" s="117" t="str">
        <f>'[1]KFT2025-1 REQUIREMENTS'!Y317</f>
        <v>ND5</v>
      </c>
    </row>
    <row r="534" spans="1:19" ht="38.25" customHeight="1" x14ac:dyDescent="0.35">
      <c r="A534" s="105" t="s">
        <v>938</v>
      </c>
      <c r="B534" s="141"/>
      <c r="C534" s="122" t="s">
        <v>124</v>
      </c>
      <c r="D534" s="91" t="s">
        <v>99</v>
      </c>
      <c r="E534" s="106" t="s">
        <v>61</v>
      </c>
      <c r="F534" s="106" t="s">
        <v>55</v>
      </c>
      <c r="G534" s="109" t="s">
        <v>924</v>
      </c>
      <c r="H534" s="123" t="s">
        <v>139</v>
      </c>
      <c r="I534" s="107" t="s">
        <v>64</v>
      </c>
      <c r="J534" s="107"/>
      <c r="K534" s="100" t="s">
        <v>925</v>
      </c>
      <c r="L534" s="109" t="s">
        <v>141</v>
      </c>
      <c r="M534" s="115" t="s">
        <v>42</v>
      </c>
      <c r="N534" s="116" t="s">
        <v>42</v>
      </c>
      <c r="O534" s="116" t="s">
        <v>42</v>
      </c>
      <c r="P534" s="116" t="s">
        <v>42</v>
      </c>
      <c r="Q534" s="115" t="s">
        <v>113</v>
      </c>
      <c r="R534" s="115" t="s">
        <v>42</v>
      </c>
      <c r="S534" s="117" t="str">
        <f>'[1]KFT2025-1 REQUIREMENTS'!Y318</f>
        <v>ND5</v>
      </c>
    </row>
    <row r="535" spans="1:19" ht="38.25" customHeight="1" x14ac:dyDescent="0.35">
      <c r="A535" s="105" t="s">
        <v>938</v>
      </c>
      <c r="B535" s="141"/>
      <c r="C535" s="141" t="s">
        <v>179</v>
      </c>
      <c r="D535" s="91" t="s">
        <v>71</v>
      </c>
      <c r="E535" s="106" t="s">
        <v>72</v>
      </c>
      <c r="F535" s="106" t="s">
        <v>55</v>
      </c>
      <c r="G535" s="109" t="s">
        <v>926</v>
      </c>
      <c r="H535" s="123" t="s">
        <v>144</v>
      </c>
      <c r="I535" s="107" t="s">
        <v>64</v>
      </c>
      <c r="J535" s="107"/>
      <c r="K535" s="100" t="s">
        <v>927</v>
      </c>
      <c r="L535" s="109" t="s">
        <v>146</v>
      </c>
      <c r="M535" s="115" t="s">
        <v>42</v>
      </c>
      <c r="N535" s="116" t="s">
        <v>42</v>
      </c>
      <c r="O535" s="116" t="s">
        <v>42</v>
      </c>
      <c r="P535" s="116" t="s">
        <v>42</v>
      </c>
      <c r="Q535" s="115" t="s">
        <v>113</v>
      </c>
      <c r="R535" s="115" t="s">
        <v>42</v>
      </c>
      <c r="S535" s="117" t="str">
        <f>'[1]KFT2025-1 REQUIREMENTS'!Y319</f>
        <v>ND5</v>
      </c>
    </row>
    <row r="536" spans="1:19" ht="38.25" customHeight="1" x14ac:dyDescent="0.35">
      <c r="A536" s="105" t="s">
        <v>938</v>
      </c>
      <c r="B536" s="141" t="s">
        <v>928</v>
      </c>
      <c r="C536" s="141"/>
      <c r="D536" s="91" t="s">
        <v>77</v>
      </c>
      <c r="E536" s="106" t="s">
        <v>78</v>
      </c>
      <c r="F536" s="106" t="s">
        <v>35</v>
      </c>
      <c r="G536" s="102" t="s">
        <v>929</v>
      </c>
      <c r="H536" s="123" t="s">
        <v>930</v>
      </c>
      <c r="I536" s="107" t="s">
        <v>64</v>
      </c>
      <c r="J536" s="107"/>
      <c r="K536" s="109" t="s">
        <v>931</v>
      </c>
      <c r="L536" s="100" t="s">
        <v>932</v>
      </c>
      <c r="M536" s="115" t="s">
        <v>42</v>
      </c>
      <c r="N536" s="116" t="s">
        <v>42</v>
      </c>
      <c r="O536" s="116" t="s">
        <v>42</v>
      </c>
      <c r="P536" s="116" t="s">
        <v>42</v>
      </c>
      <c r="Q536" s="115" t="s">
        <v>42</v>
      </c>
      <c r="R536" s="115" t="s">
        <v>42</v>
      </c>
      <c r="S536" s="117" t="str">
        <f>'[1]KFT2025-1 REQUIREMENTS'!Y320</f>
        <v>Aaa</v>
      </c>
    </row>
    <row r="537" spans="1:19" ht="38.25" customHeight="1" x14ac:dyDescent="0.35">
      <c r="A537" s="105" t="s">
        <v>938</v>
      </c>
      <c r="B537" s="141" t="s">
        <v>933</v>
      </c>
      <c r="C537" s="141"/>
      <c r="D537" s="91" t="s">
        <v>77</v>
      </c>
      <c r="E537" s="106" t="s">
        <v>78</v>
      </c>
      <c r="F537" s="106" t="s">
        <v>35</v>
      </c>
      <c r="G537" s="102" t="s">
        <v>934</v>
      </c>
      <c r="H537" s="123" t="s">
        <v>935</v>
      </c>
      <c r="I537" s="107" t="s">
        <v>38</v>
      </c>
      <c r="J537" s="107"/>
      <c r="K537" s="109" t="s">
        <v>936</v>
      </c>
      <c r="L537" s="142" t="s">
        <v>937</v>
      </c>
      <c r="M537" s="95" t="s">
        <v>42</v>
      </c>
      <c r="N537" s="96" t="s">
        <v>42</v>
      </c>
      <c r="O537" s="96" t="s">
        <v>42</v>
      </c>
      <c r="P537" s="96" t="s">
        <v>42</v>
      </c>
      <c r="Q537" s="95" t="s">
        <v>42</v>
      </c>
      <c r="R537" s="95" t="s">
        <v>42</v>
      </c>
      <c r="S537" s="114" t="str">
        <f>'[1]KFT2025-1 REQUIREMENTS'!Y321</f>
        <v>Aaa</v>
      </c>
    </row>
    <row r="538" spans="1:19" ht="38.25" customHeight="1" x14ac:dyDescent="0.35">
      <c r="A538" s="156"/>
      <c r="B538" s="84" t="s">
        <v>633</v>
      </c>
      <c r="C538" s="85"/>
      <c r="D538" s="85"/>
      <c r="E538" s="85"/>
      <c r="F538" s="85"/>
      <c r="G538" s="85"/>
      <c r="H538" s="85"/>
      <c r="I538" s="85"/>
      <c r="J538" s="85"/>
      <c r="K538" s="85"/>
      <c r="L538" s="85"/>
      <c r="M538" s="85"/>
      <c r="N538" s="85"/>
      <c r="O538" s="85"/>
      <c r="P538" s="85"/>
      <c r="Q538" s="85"/>
      <c r="R538" s="86"/>
      <c r="S538" s="157"/>
    </row>
    <row r="539" spans="1:19" ht="38.25" customHeight="1" x14ac:dyDescent="0.35">
      <c r="A539" s="105" t="s">
        <v>426</v>
      </c>
      <c r="B539" s="118" t="s">
        <v>635</v>
      </c>
      <c r="C539" s="145"/>
      <c r="D539" s="91" t="s">
        <v>60</v>
      </c>
      <c r="E539" s="106" t="s">
        <v>61</v>
      </c>
      <c r="F539" s="106" t="s">
        <v>35</v>
      </c>
      <c r="G539" s="109" t="s">
        <v>636</v>
      </c>
      <c r="H539" s="113" t="s">
        <v>637</v>
      </c>
      <c r="I539" s="107" t="s">
        <v>64</v>
      </c>
      <c r="J539" s="107"/>
      <c r="K539" s="109" t="s">
        <v>638</v>
      </c>
      <c r="L539" s="109" t="s">
        <v>639</v>
      </c>
      <c r="M539" s="95" t="s">
        <v>42</v>
      </c>
      <c r="N539" s="96" t="s">
        <v>42</v>
      </c>
      <c r="O539" s="96" t="s">
        <v>42</v>
      </c>
      <c r="P539" s="96" t="s">
        <v>42</v>
      </c>
      <c r="Q539" s="95" t="s">
        <v>42</v>
      </c>
      <c r="R539" s="95" t="s">
        <v>42</v>
      </c>
      <c r="S539" s="114" t="str">
        <f>'[1]KFT2025-1 REQUIREMENTS'!X234</f>
        <v>Class B</v>
      </c>
    </row>
    <row r="540" spans="1:19" ht="38.25" customHeight="1" x14ac:dyDescent="0.35">
      <c r="A540" s="105" t="s">
        <v>426</v>
      </c>
      <c r="B540" s="100"/>
      <c r="C540" s="100"/>
      <c r="D540" s="91" t="s">
        <v>99</v>
      </c>
      <c r="E540" s="106" t="s">
        <v>61</v>
      </c>
      <c r="F540" s="106" t="s">
        <v>35</v>
      </c>
      <c r="G540" s="109" t="s">
        <v>640</v>
      </c>
      <c r="H540" s="113" t="s">
        <v>641</v>
      </c>
      <c r="I540" s="107" t="s">
        <v>64</v>
      </c>
      <c r="J540" s="107"/>
      <c r="K540" s="109" t="s">
        <v>642</v>
      </c>
      <c r="L540" s="109" t="s">
        <v>643</v>
      </c>
      <c r="M540" s="115" t="s">
        <v>42</v>
      </c>
      <c r="N540" s="116" t="s">
        <v>42</v>
      </c>
      <c r="O540" s="116" t="s">
        <v>42</v>
      </c>
      <c r="P540" s="116" t="s">
        <v>42</v>
      </c>
      <c r="Q540" s="115" t="s">
        <v>113</v>
      </c>
      <c r="R540" s="115" t="s">
        <v>42</v>
      </c>
      <c r="S540" s="117" t="str">
        <f>'[1]KFT2025-1 REQUIREMENTS'!X235</f>
        <v>AU3FN0100335</v>
      </c>
    </row>
    <row r="541" spans="1:19" ht="38.25" customHeight="1" x14ac:dyDescent="0.35">
      <c r="A541" s="105" t="s">
        <v>426</v>
      </c>
      <c r="B541" s="100"/>
      <c r="C541" s="100"/>
      <c r="D541" s="91" t="s">
        <v>99</v>
      </c>
      <c r="E541" s="106" t="s">
        <v>61</v>
      </c>
      <c r="F541" s="106" t="s">
        <v>35</v>
      </c>
      <c r="G541" s="109" t="s">
        <v>644</v>
      </c>
      <c r="H541" s="113" t="s">
        <v>645</v>
      </c>
      <c r="I541" s="107" t="s">
        <v>64</v>
      </c>
      <c r="J541" s="107"/>
      <c r="K541" s="109" t="s">
        <v>646</v>
      </c>
      <c r="L541" s="109" t="s">
        <v>647</v>
      </c>
      <c r="M541" s="115" t="s">
        <v>42</v>
      </c>
      <c r="N541" s="116" t="s">
        <v>42</v>
      </c>
      <c r="O541" s="116" t="s">
        <v>42</v>
      </c>
      <c r="P541" s="116" t="s">
        <v>42</v>
      </c>
      <c r="Q541" s="115" t="s">
        <v>113</v>
      </c>
      <c r="R541" s="115" t="s">
        <v>42</v>
      </c>
      <c r="S541" s="117" t="str">
        <f>'[1]KFT2025-1 REQUIREMENTS'!X236</f>
        <v>KNG803</v>
      </c>
    </row>
    <row r="542" spans="1:19" ht="38.25" customHeight="1" x14ac:dyDescent="0.35">
      <c r="A542" s="105" t="s">
        <v>426</v>
      </c>
      <c r="B542" s="100"/>
      <c r="C542" s="100"/>
      <c r="D542" s="91" t="s">
        <v>182</v>
      </c>
      <c r="E542" s="110" t="s">
        <v>183</v>
      </c>
      <c r="F542" s="106" t="s">
        <v>35</v>
      </c>
      <c r="G542" s="109" t="s">
        <v>648</v>
      </c>
      <c r="H542" s="113" t="s">
        <v>649</v>
      </c>
      <c r="I542" s="107" t="s">
        <v>64</v>
      </c>
      <c r="J542" s="107"/>
      <c r="K542" s="109" t="s">
        <v>650</v>
      </c>
      <c r="L542" s="109" t="s">
        <v>651</v>
      </c>
      <c r="M542" s="95" t="s">
        <v>42</v>
      </c>
      <c r="N542" s="96" t="s">
        <v>42</v>
      </c>
      <c r="O542" s="96" t="s">
        <v>42</v>
      </c>
      <c r="P542" s="96" t="s">
        <v>42</v>
      </c>
      <c r="Q542" s="95" t="s">
        <v>42</v>
      </c>
      <c r="R542" s="95" t="s">
        <v>42</v>
      </c>
      <c r="S542" s="114" t="str">
        <f>'[1]KFT2025-1 REQUIREMENTS'!X237</f>
        <v>AUD</v>
      </c>
    </row>
    <row r="543" spans="1:19" ht="38.25" customHeight="1" x14ac:dyDescent="0.35">
      <c r="A543" s="105" t="s">
        <v>426</v>
      </c>
      <c r="B543" s="100"/>
      <c r="C543" s="100"/>
      <c r="D543" s="91" t="s">
        <v>77</v>
      </c>
      <c r="E543" s="110" t="s">
        <v>78</v>
      </c>
      <c r="F543" s="92" t="s">
        <v>55</v>
      </c>
      <c r="G543" s="109" t="s">
        <v>652</v>
      </c>
      <c r="H543" s="113" t="s">
        <v>80</v>
      </c>
      <c r="I543" s="107" t="s">
        <v>64</v>
      </c>
      <c r="J543" s="107"/>
      <c r="K543" s="109" t="s">
        <v>653</v>
      </c>
      <c r="L543" s="109" t="s">
        <v>654</v>
      </c>
      <c r="M543" s="95" t="s">
        <v>42</v>
      </c>
      <c r="N543" s="96" t="s">
        <v>42</v>
      </c>
      <c r="O543" s="96" t="s">
        <v>42</v>
      </c>
      <c r="P543" s="96" t="s">
        <v>42</v>
      </c>
      <c r="Q543" s="95" t="s">
        <v>42</v>
      </c>
      <c r="R543" s="95" t="s">
        <v>42</v>
      </c>
      <c r="S543" s="114" t="str">
        <f>'[1]KFT2025-1 REQUIREMENTS'!X238</f>
        <v>AUS</v>
      </c>
    </row>
    <row r="544" spans="1:19" ht="38.25" customHeight="1" x14ac:dyDescent="0.35">
      <c r="A544" s="105" t="s">
        <v>426</v>
      </c>
      <c r="B544" s="100"/>
      <c r="C544" s="100"/>
      <c r="D544" s="91" t="s">
        <v>99</v>
      </c>
      <c r="E544" s="106" t="s">
        <v>61</v>
      </c>
      <c r="F544" s="106" t="s">
        <v>35</v>
      </c>
      <c r="G544" s="109" t="s">
        <v>655</v>
      </c>
      <c r="H544" s="113" t="s">
        <v>656</v>
      </c>
      <c r="I544" s="107" t="s">
        <v>64</v>
      </c>
      <c r="J544" s="107"/>
      <c r="K544" s="109" t="s">
        <v>657</v>
      </c>
      <c r="L544" s="109" t="s">
        <v>658</v>
      </c>
      <c r="M544" s="95" t="s">
        <v>42</v>
      </c>
      <c r="N544" s="96" t="s">
        <v>42</v>
      </c>
      <c r="O544" s="96" t="s">
        <v>42</v>
      </c>
      <c r="P544" s="96" t="s">
        <v>42</v>
      </c>
      <c r="Q544" s="95" t="s">
        <v>42</v>
      </c>
      <c r="R544" s="95" t="s">
        <v>42</v>
      </c>
      <c r="S544" s="114" t="str">
        <f>'[1]KFT2025-1 REQUIREMENTS'!X239</f>
        <v xml:space="preserve">Domestic/Reg S                </v>
      </c>
    </row>
    <row r="545" spans="1:19" ht="38.25" customHeight="1" x14ac:dyDescent="0.35">
      <c r="A545" s="105" t="s">
        <v>426</v>
      </c>
      <c r="B545" s="100"/>
      <c r="C545" s="100"/>
      <c r="D545" s="91" t="s">
        <v>48</v>
      </c>
      <c r="E545" s="106" t="str">
        <f t="shared" ref="E545:E550" si="2">IF(D545="ND4Date","YYYY-MM-DD")</f>
        <v>YYYY-MM-DD</v>
      </c>
      <c r="F545" s="106" t="s">
        <v>35</v>
      </c>
      <c r="G545" s="109" t="s">
        <v>659</v>
      </c>
      <c r="H545" s="113" t="s">
        <v>660</v>
      </c>
      <c r="I545" s="107" t="s">
        <v>64</v>
      </c>
      <c r="J545" s="107"/>
      <c r="K545" s="109" t="s">
        <v>661</v>
      </c>
      <c r="L545" s="109"/>
      <c r="M545" s="95" t="s">
        <v>42</v>
      </c>
      <c r="N545" s="96" t="s">
        <v>42</v>
      </c>
      <c r="O545" s="96" t="s">
        <v>42</v>
      </c>
      <c r="P545" s="96" t="s">
        <v>42</v>
      </c>
      <c r="Q545" s="95" t="s">
        <v>42</v>
      </c>
      <c r="R545" s="95" t="s">
        <v>42</v>
      </c>
      <c r="S545" s="114" t="str">
        <f>'[1]KFT2025-1 REQUIREMENTS'!X240</f>
        <v>2025-08-18</v>
      </c>
    </row>
    <row r="546" spans="1:19" ht="38.25" customHeight="1" x14ac:dyDescent="0.35">
      <c r="A546" s="105" t="s">
        <v>426</v>
      </c>
      <c r="B546" s="100"/>
      <c r="C546" s="100"/>
      <c r="D546" s="91" t="s">
        <v>48</v>
      </c>
      <c r="E546" s="106" t="str">
        <f t="shared" si="2"/>
        <v>YYYY-MM-DD</v>
      </c>
      <c r="F546" s="106" t="s">
        <v>35</v>
      </c>
      <c r="G546" s="109" t="s">
        <v>662</v>
      </c>
      <c r="H546" s="113" t="s">
        <v>663</v>
      </c>
      <c r="I546" s="107" t="s">
        <v>64</v>
      </c>
      <c r="J546" s="107"/>
      <c r="K546" s="109" t="s">
        <v>664</v>
      </c>
      <c r="L546" s="109"/>
      <c r="M546" s="95" t="s">
        <v>42</v>
      </c>
      <c r="N546" s="96" t="s">
        <v>42</v>
      </c>
      <c r="O546" s="96" t="s">
        <v>42</v>
      </c>
      <c r="P546" s="96" t="s">
        <v>42</v>
      </c>
      <c r="Q546" s="95" t="s">
        <v>42</v>
      </c>
      <c r="R546" s="95" t="s">
        <v>42</v>
      </c>
      <c r="S546" s="114" t="str">
        <f>'[1]KFT2025-1 REQUIREMENTS'!X241</f>
        <v>2056-10-24</v>
      </c>
    </row>
    <row r="547" spans="1:19" ht="38.25" customHeight="1" x14ac:dyDescent="0.35">
      <c r="A547" s="105" t="s">
        <v>426</v>
      </c>
      <c r="B547" s="109"/>
      <c r="C547" s="100"/>
      <c r="D547" s="91" t="s">
        <v>48</v>
      </c>
      <c r="E547" s="106" t="str">
        <f t="shared" si="2"/>
        <v>YYYY-MM-DD</v>
      </c>
      <c r="F547" s="106" t="s">
        <v>35</v>
      </c>
      <c r="G547" s="109" t="s">
        <v>665</v>
      </c>
      <c r="H547" s="113" t="s">
        <v>666</v>
      </c>
      <c r="I547" s="107" t="s">
        <v>38</v>
      </c>
      <c r="J547" s="107"/>
      <c r="K547" s="109" t="s">
        <v>667</v>
      </c>
      <c r="L547" s="109" t="s">
        <v>668</v>
      </c>
      <c r="M547" s="95" t="s">
        <v>42</v>
      </c>
      <c r="N547" s="96" t="s">
        <v>42</v>
      </c>
      <c r="O547" s="96" t="s">
        <v>42</v>
      </c>
      <c r="P547" s="96" t="s">
        <v>42</v>
      </c>
      <c r="Q547" s="95" t="s">
        <v>42</v>
      </c>
      <c r="R547" s="95" t="s">
        <v>42</v>
      </c>
      <c r="S547" s="114" t="str">
        <f>'[1]KFT2025-1 REQUIREMENTS'!X242</f>
        <v>2056-10-24</v>
      </c>
    </row>
    <row r="548" spans="1:19" ht="38.25" customHeight="1" x14ac:dyDescent="0.35">
      <c r="A548" s="105" t="s">
        <v>426</v>
      </c>
      <c r="B548" s="109"/>
      <c r="C548" s="100"/>
      <c r="D548" s="91" t="s">
        <v>48</v>
      </c>
      <c r="E548" s="106" t="str">
        <f t="shared" si="2"/>
        <v>YYYY-MM-DD</v>
      </c>
      <c r="F548" s="92" t="s">
        <v>55</v>
      </c>
      <c r="G548" s="109" t="s">
        <v>669</v>
      </c>
      <c r="H548" s="109" t="s">
        <v>670</v>
      </c>
      <c r="I548" s="107" t="s">
        <v>64</v>
      </c>
      <c r="J548" s="107"/>
      <c r="K548" s="109" t="s">
        <v>671</v>
      </c>
      <c r="L548" s="109" t="s">
        <v>672</v>
      </c>
      <c r="M548" s="115" t="s">
        <v>42</v>
      </c>
      <c r="N548" s="116" t="s">
        <v>42</v>
      </c>
      <c r="O548" s="116" t="s">
        <v>42</v>
      </c>
      <c r="P548" s="116" t="s">
        <v>42</v>
      </c>
      <c r="Q548" s="115" t="s">
        <v>113</v>
      </c>
      <c r="R548" s="115" t="s">
        <v>42</v>
      </c>
      <c r="S548" s="117" t="str">
        <f>'[1]KFT2025-1 REQUIREMENTS'!X243</f>
        <v>ND5</v>
      </c>
    </row>
    <row r="549" spans="1:19" ht="38.25" customHeight="1" x14ac:dyDescent="0.35">
      <c r="A549" s="105" t="s">
        <v>426</v>
      </c>
      <c r="B549" s="109"/>
      <c r="C549" s="100"/>
      <c r="D549" s="91" t="s">
        <v>48</v>
      </c>
      <c r="E549" s="106" t="str">
        <f t="shared" si="2"/>
        <v>YYYY-MM-DD</v>
      </c>
      <c r="F549" s="106" t="s">
        <v>35</v>
      </c>
      <c r="G549" s="109" t="s">
        <v>673</v>
      </c>
      <c r="H549" s="113" t="s">
        <v>674</v>
      </c>
      <c r="I549" s="107" t="s">
        <v>38</v>
      </c>
      <c r="J549" s="107"/>
      <c r="K549" s="109" t="s">
        <v>675</v>
      </c>
      <c r="L549" s="109"/>
      <c r="M549" s="95" t="s">
        <v>42</v>
      </c>
      <c r="N549" s="96" t="s">
        <v>42</v>
      </c>
      <c r="O549" s="96" t="s">
        <v>42</v>
      </c>
      <c r="P549" s="96" t="s">
        <v>42</v>
      </c>
      <c r="Q549" s="95" t="s">
        <v>42</v>
      </c>
      <c r="R549" s="95" t="s">
        <v>42</v>
      </c>
      <c r="S549" s="114" t="str">
        <f>'[1]KFT2025-1 REQUIREMENTS'!X244</f>
        <v>2026-08-24</v>
      </c>
    </row>
    <row r="550" spans="1:19" ht="38.25" customHeight="1" x14ac:dyDescent="0.35">
      <c r="A550" s="105" t="s">
        <v>426</v>
      </c>
      <c r="B550" s="100"/>
      <c r="C550" s="107"/>
      <c r="D550" s="91" t="s">
        <v>48</v>
      </c>
      <c r="E550" s="106" t="str">
        <f t="shared" si="2"/>
        <v>YYYY-MM-DD</v>
      </c>
      <c r="F550" s="106" t="s">
        <v>35</v>
      </c>
      <c r="G550" s="109" t="s">
        <v>676</v>
      </c>
      <c r="H550" s="113" t="s">
        <v>677</v>
      </c>
      <c r="I550" s="107" t="s">
        <v>38</v>
      </c>
      <c r="J550" s="107"/>
      <c r="K550" s="109" t="s">
        <v>678</v>
      </c>
      <c r="L550" s="109"/>
      <c r="M550" s="95" t="s">
        <v>42</v>
      </c>
      <c r="N550" s="96" t="s">
        <v>42</v>
      </c>
      <c r="O550" s="96" t="s">
        <v>42</v>
      </c>
      <c r="P550" s="96" t="s">
        <v>42</v>
      </c>
      <c r="Q550" s="95" t="s">
        <v>42</v>
      </c>
      <c r="R550" s="95" t="s">
        <v>42</v>
      </c>
      <c r="S550" s="114" t="str">
        <f>'[1]KFT2025-1 REQUIREMENTS'!X245</f>
        <v>2026-09-23</v>
      </c>
    </row>
    <row r="551" spans="1:19" ht="38.25" customHeight="1" x14ac:dyDescent="0.35">
      <c r="A551" s="105" t="s">
        <v>426</v>
      </c>
      <c r="B551" s="100"/>
      <c r="C551" s="107"/>
      <c r="D551" s="91" t="s">
        <v>549</v>
      </c>
      <c r="E551" s="110" t="s">
        <v>550</v>
      </c>
      <c r="F551" s="106" t="s">
        <v>35</v>
      </c>
      <c r="G551" s="109" t="s">
        <v>679</v>
      </c>
      <c r="H551" s="113" t="s">
        <v>680</v>
      </c>
      <c r="I551" s="107" t="s">
        <v>38</v>
      </c>
      <c r="J551" s="107"/>
      <c r="K551" s="109" t="s">
        <v>681</v>
      </c>
      <c r="L551" s="109"/>
      <c r="M551" s="95" t="s">
        <v>42</v>
      </c>
      <c r="N551" s="96" t="s">
        <v>42</v>
      </c>
      <c r="O551" s="96" t="s">
        <v>42</v>
      </c>
      <c r="P551" s="96" t="s">
        <v>42</v>
      </c>
      <c r="Q551" s="95" t="s">
        <v>42</v>
      </c>
      <c r="R551" s="95" t="s">
        <v>42</v>
      </c>
      <c r="S551" s="114">
        <f>'[1]KFT2025-1 REQUIREMENTS'!X246</f>
        <v>31</v>
      </c>
    </row>
    <row r="552" spans="1:19" ht="38.25" customHeight="1" x14ac:dyDescent="0.35">
      <c r="A552" s="105" t="s">
        <v>426</v>
      </c>
      <c r="B552" s="109"/>
      <c r="C552" s="100"/>
      <c r="D552" s="91" t="s">
        <v>33</v>
      </c>
      <c r="E552" s="106" t="s">
        <v>34</v>
      </c>
      <c r="F552" s="106" t="s">
        <v>35</v>
      </c>
      <c r="G552" s="109" t="s">
        <v>682</v>
      </c>
      <c r="H552" s="113" t="s">
        <v>683</v>
      </c>
      <c r="I552" s="107" t="s">
        <v>38</v>
      </c>
      <c r="J552" s="107"/>
      <c r="K552" s="109" t="s">
        <v>684</v>
      </c>
      <c r="L552" s="109" t="s">
        <v>685</v>
      </c>
      <c r="M552" s="95" t="s">
        <v>42</v>
      </c>
      <c r="N552" s="96" t="s">
        <v>42</v>
      </c>
      <c r="O552" s="96" t="s">
        <v>42</v>
      </c>
      <c r="P552" s="96" t="s">
        <v>42</v>
      </c>
      <c r="Q552" s="95" t="s">
        <v>42</v>
      </c>
      <c r="R552" s="95" t="s">
        <v>42</v>
      </c>
      <c r="S552" s="114" t="str">
        <f>'[1]KFT2025-1 REQUIREMENTS'!X247</f>
        <v>2026-09-24</v>
      </c>
    </row>
    <row r="553" spans="1:19" ht="38.25" customHeight="1" x14ac:dyDescent="0.35">
      <c r="A553" s="105" t="s">
        <v>426</v>
      </c>
      <c r="B553" s="109"/>
      <c r="C553" s="100"/>
      <c r="D553" s="91" t="s">
        <v>48</v>
      </c>
      <c r="E553" s="106" t="str">
        <f>IF(D553="ND4Date","YYYY-MM-DD")</f>
        <v>YYYY-MM-DD</v>
      </c>
      <c r="F553" s="106" t="s">
        <v>35</v>
      </c>
      <c r="G553" s="109" t="s">
        <v>686</v>
      </c>
      <c r="H553" s="113" t="s">
        <v>687</v>
      </c>
      <c r="I553" s="107" t="s">
        <v>38</v>
      </c>
      <c r="J553" s="107"/>
      <c r="K553" s="109" t="s">
        <v>688</v>
      </c>
      <c r="L553" s="109"/>
      <c r="M553" s="95" t="s">
        <v>42</v>
      </c>
      <c r="N553" s="96" t="s">
        <v>42</v>
      </c>
      <c r="O553" s="96" t="s">
        <v>42</v>
      </c>
      <c r="P553" s="96" t="s">
        <v>42</v>
      </c>
      <c r="Q553" s="95" t="s">
        <v>42</v>
      </c>
      <c r="R553" s="95" t="s">
        <v>42</v>
      </c>
      <c r="S553" s="114" t="str">
        <f>'[1]KFT2025-1 REQUIREMENTS'!X248</f>
        <v>2026-09-22</v>
      </c>
    </row>
    <row r="554" spans="1:19" ht="38.25" customHeight="1" x14ac:dyDescent="0.35">
      <c r="A554" s="105" t="s">
        <v>426</v>
      </c>
      <c r="B554" s="100"/>
      <c r="C554" s="100"/>
      <c r="D554" s="91" t="s">
        <v>48</v>
      </c>
      <c r="E554" s="106" t="str">
        <f>IF(D554="ND4Date","YYYY-MM-DD")</f>
        <v>YYYY-MM-DD</v>
      </c>
      <c r="F554" s="106" t="s">
        <v>35</v>
      </c>
      <c r="G554" s="109" t="s">
        <v>689</v>
      </c>
      <c r="H554" s="113" t="s">
        <v>690</v>
      </c>
      <c r="I554" s="107" t="s">
        <v>38</v>
      </c>
      <c r="J554" s="107"/>
      <c r="K554" s="109" t="s">
        <v>691</v>
      </c>
      <c r="L554" s="109"/>
      <c r="M554" s="95" t="s">
        <v>42</v>
      </c>
      <c r="N554" s="96" t="s">
        <v>42</v>
      </c>
      <c r="O554" s="96" t="s">
        <v>42</v>
      </c>
      <c r="P554" s="96" t="s">
        <v>42</v>
      </c>
      <c r="Q554" s="95" t="s">
        <v>42</v>
      </c>
      <c r="R554" s="95" t="s">
        <v>42</v>
      </c>
      <c r="S554" s="114" t="str">
        <f>'[1]KFT2025-1 REQUIREMENTS'!X249</f>
        <v>2026-09-21</v>
      </c>
    </row>
    <row r="555" spans="1:19" ht="38.25" customHeight="1" x14ac:dyDescent="0.35">
      <c r="A555" s="105" t="s">
        <v>426</v>
      </c>
      <c r="B555" s="100"/>
      <c r="C555" s="100"/>
      <c r="D555" s="91" t="s">
        <v>87</v>
      </c>
      <c r="E555" s="112" t="s">
        <v>88</v>
      </c>
      <c r="F555" s="106" t="s">
        <v>35</v>
      </c>
      <c r="G555" s="109" t="s">
        <v>692</v>
      </c>
      <c r="H555" s="113" t="s">
        <v>693</v>
      </c>
      <c r="I555" s="107" t="s">
        <v>64</v>
      </c>
      <c r="J555" s="107"/>
      <c r="K555" s="109" t="s">
        <v>694</v>
      </c>
      <c r="L555" s="109"/>
      <c r="M555" s="115" t="s">
        <v>42</v>
      </c>
      <c r="N555" s="116" t="s">
        <v>42</v>
      </c>
      <c r="O555" s="116" t="s">
        <v>42</v>
      </c>
      <c r="P555" s="116" t="s">
        <v>42</v>
      </c>
      <c r="Q555" s="95" t="s">
        <v>42</v>
      </c>
      <c r="R555" s="115" t="s">
        <v>42</v>
      </c>
      <c r="S555" s="134">
        <f>'[1]KFT2025-1 REQUIREMENTS'!X250</f>
        <v>37500000</v>
      </c>
    </row>
    <row r="556" spans="1:19" ht="38.25" customHeight="1" x14ac:dyDescent="0.35">
      <c r="A556" s="105" t="s">
        <v>426</v>
      </c>
      <c r="B556" s="100"/>
      <c r="C556" s="100"/>
      <c r="D556" s="91" t="s">
        <v>545</v>
      </c>
      <c r="E556" s="112" t="s">
        <v>88</v>
      </c>
      <c r="F556" s="106" t="s">
        <v>35</v>
      </c>
      <c r="G556" s="109" t="s">
        <v>695</v>
      </c>
      <c r="H556" s="113" t="s">
        <v>696</v>
      </c>
      <c r="I556" s="107" t="s">
        <v>64</v>
      </c>
      <c r="J556" s="107"/>
      <c r="K556" s="109" t="s">
        <v>697</v>
      </c>
      <c r="L556" s="109" t="s">
        <v>698</v>
      </c>
      <c r="M556" s="95" t="s">
        <v>42</v>
      </c>
      <c r="N556" s="96" t="s">
        <v>42</v>
      </c>
      <c r="O556" s="96" t="s">
        <v>42</v>
      </c>
      <c r="P556" s="96" t="s">
        <v>42</v>
      </c>
      <c r="Q556" s="95" t="s">
        <v>42</v>
      </c>
      <c r="R556" s="95" t="s">
        <v>42</v>
      </c>
      <c r="S556" s="111">
        <f>'[1]KFT2025-1 REQUIREMENTS'!X251</f>
        <v>37500000</v>
      </c>
    </row>
    <row r="557" spans="1:19" ht="38.25" customHeight="1" x14ac:dyDescent="0.35">
      <c r="A557" s="105" t="s">
        <v>426</v>
      </c>
      <c r="B557" s="100"/>
      <c r="C557" s="100"/>
      <c r="D557" s="91" t="s">
        <v>456</v>
      </c>
      <c r="E557" s="107" t="s">
        <v>457</v>
      </c>
      <c r="F557" s="106" t="s">
        <v>35</v>
      </c>
      <c r="G557" s="109" t="s">
        <v>699</v>
      </c>
      <c r="H557" s="113" t="s">
        <v>700</v>
      </c>
      <c r="I557" s="107" t="s">
        <v>64</v>
      </c>
      <c r="J557" s="107"/>
      <c r="K557" s="109" t="s">
        <v>701</v>
      </c>
      <c r="L557" s="109" t="s">
        <v>702</v>
      </c>
      <c r="M557" s="115" t="s">
        <v>42</v>
      </c>
      <c r="N557" s="116" t="s">
        <v>42</v>
      </c>
      <c r="O557" s="116" t="s">
        <v>42</v>
      </c>
      <c r="P557" s="116" t="s">
        <v>42</v>
      </c>
      <c r="Q557" s="95" t="s">
        <v>42</v>
      </c>
      <c r="R557" s="115" t="s">
        <v>42</v>
      </c>
      <c r="S557" s="117">
        <f>'[1]KFT2025-1 REQUIREMENTS'!X252</f>
        <v>5.8</v>
      </c>
    </row>
    <row r="558" spans="1:19" ht="38.25" customHeight="1" x14ac:dyDescent="0.35">
      <c r="A558" s="105" t="s">
        <v>426</v>
      </c>
      <c r="B558" s="100"/>
      <c r="C558" s="100"/>
      <c r="D558" s="91" t="s">
        <v>456</v>
      </c>
      <c r="E558" s="107" t="s">
        <v>457</v>
      </c>
      <c r="F558" s="106" t="s">
        <v>35</v>
      </c>
      <c r="G558" s="109" t="s">
        <v>703</v>
      </c>
      <c r="H558" s="113" t="s">
        <v>704</v>
      </c>
      <c r="I558" s="107" t="s">
        <v>38</v>
      </c>
      <c r="J558" s="107"/>
      <c r="K558" s="109" t="s">
        <v>705</v>
      </c>
      <c r="L558" s="109" t="s">
        <v>706</v>
      </c>
      <c r="M558" s="95" t="s">
        <v>42</v>
      </c>
      <c r="N558" s="96" t="s">
        <v>42</v>
      </c>
      <c r="O558" s="96" t="s">
        <v>42</v>
      </c>
      <c r="P558" s="96" t="s">
        <v>42</v>
      </c>
      <c r="Q558" s="95" t="s">
        <v>42</v>
      </c>
      <c r="R558" s="95" t="s">
        <v>42</v>
      </c>
      <c r="S558" s="114">
        <f>'[1]KFT2025-1 REQUIREMENTS'!X253</f>
        <v>5.8</v>
      </c>
    </row>
    <row r="559" spans="1:19" ht="38.25" customHeight="1" x14ac:dyDescent="0.35">
      <c r="A559" s="105" t="s">
        <v>426</v>
      </c>
      <c r="B559" s="100"/>
      <c r="C559" s="100"/>
      <c r="D559" s="91" t="s">
        <v>99</v>
      </c>
      <c r="E559" s="106" t="s">
        <v>61</v>
      </c>
      <c r="F559" s="106" t="s">
        <v>35</v>
      </c>
      <c r="G559" s="109" t="s">
        <v>707</v>
      </c>
      <c r="H559" s="113" t="s">
        <v>708</v>
      </c>
      <c r="I559" s="107" t="s">
        <v>64</v>
      </c>
      <c r="J559" s="107"/>
      <c r="K559" s="109" t="s">
        <v>709</v>
      </c>
      <c r="L559" s="100" t="s">
        <v>455</v>
      </c>
      <c r="M559" s="115" t="s">
        <v>42</v>
      </c>
      <c r="N559" s="116" t="s">
        <v>42</v>
      </c>
      <c r="O559" s="116" t="s">
        <v>42</v>
      </c>
      <c r="P559" s="116" t="s">
        <v>42</v>
      </c>
      <c r="Q559" s="115" t="s">
        <v>113</v>
      </c>
      <c r="R559" s="115" t="s">
        <v>42</v>
      </c>
      <c r="S559" s="117" t="str">
        <f>'[1]KFT2025-1 REQUIREMENTS'!X254</f>
        <v>BBSW1M</v>
      </c>
    </row>
    <row r="560" spans="1:19" ht="38.25" customHeight="1" x14ac:dyDescent="0.35">
      <c r="A560" s="105" t="s">
        <v>426</v>
      </c>
      <c r="B560" s="100"/>
      <c r="C560" s="100"/>
      <c r="D560" s="91" t="s">
        <v>456</v>
      </c>
      <c r="E560" s="107" t="s">
        <v>457</v>
      </c>
      <c r="F560" s="106" t="s">
        <v>35</v>
      </c>
      <c r="G560" s="109" t="s">
        <v>710</v>
      </c>
      <c r="H560" s="113" t="s">
        <v>711</v>
      </c>
      <c r="I560" s="107" t="s">
        <v>64</v>
      </c>
      <c r="J560" s="107"/>
      <c r="K560" s="109" t="s">
        <v>712</v>
      </c>
      <c r="L560" s="109" t="s">
        <v>713</v>
      </c>
      <c r="M560" s="115" t="s">
        <v>42</v>
      </c>
      <c r="N560" s="116" t="s">
        <v>42</v>
      </c>
      <c r="O560" s="116" t="s">
        <v>42</v>
      </c>
      <c r="P560" s="116" t="s">
        <v>42</v>
      </c>
      <c r="Q560" s="115" t="s">
        <v>113</v>
      </c>
      <c r="R560" s="115" t="s">
        <v>42</v>
      </c>
      <c r="S560" s="117">
        <f>'[1]KFT2025-1 REQUIREMENTS'!X255</f>
        <v>140</v>
      </c>
    </row>
    <row r="561" spans="1:19" ht="38.25" customHeight="1" x14ac:dyDescent="0.35">
      <c r="A561" s="105" t="s">
        <v>426</v>
      </c>
      <c r="B561" s="100"/>
      <c r="C561" s="100"/>
      <c r="D561" s="91" t="s">
        <v>456</v>
      </c>
      <c r="E561" s="107" t="s">
        <v>457</v>
      </c>
      <c r="F561" s="92" t="s">
        <v>55</v>
      </c>
      <c r="G561" s="109" t="s">
        <v>714</v>
      </c>
      <c r="H561" s="109" t="s">
        <v>715</v>
      </c>
      <c r="I561" s="107" t="s">
        <v>38</v>
      </c>
      <c r="J561" s="107"/>
      <c r="K561" s="109" t="s">
        <v>716</v>
      </c>
      <c r="L561" s="109" t="s">
        <v>717</v>
      </c>
      <c r="M561" s="115" t="s">
        <v>42</v>
      </c>
      <c r="N561" s="116" t="s">
        <v>42</v>
      </c>
      <c r="O561" s="116" t="s">
        <v>42</v>
      </c>
      <c r="P561" s="116" t="s">
        <v>42</v>
      </c>
      <c r="Q561" s="115" t="s">
        <v>113</v>
      </c>
      <c r="R561" s="115" t="s">
        <v>42</v>
      </c>
      <c r="S561" s="117" t="str">
        <f>'[1]KFT2025-1 REQUIREMENTS'!X256</f>
        <v>ND5</v>
      </c>
    </row>
    <row r="562" spans="1:19" ht="38.25" customHeight="1" x14ac:dyDescent="0.35">
      <c r="A562" s="105" t="s">
        <v>426</v>
      </c>
      <c r="B562" s="100"/>
      <c r="C562" s="100"/>
      <c r="D562" s="91" t="s">
        <v>159</v>
      </c>
      <c r="E562" s="107" t="s">
        <v>160</v>
      </c>
      <c r="F562" s="106" t="s">
        <v>35</v>
      </c>
      <c r="G562" s="109" t="s">
        <v>718</v>
      </c>
      <c r="H562" s="113" t="s">
        <v>719</v>
      </c>
      <c r="I562" s="107" t="s">
        <v>64</v>
      </c>
      <c r="J562" s="107"/>
      <c r="K562" s="109" t="s">
        <v>720</v>
      </c>
      <c r="L562" s="109" t="s">
        <v>721</v>
      </c>
      <c r="M562" s="95" t="s">
        <v>42</v>
      </c>
      <c r="N562" s="96" t="s">
        <v>42</v>
      </c>
      <c r="O562" s="96" t="s">
        <v>42</v>
      </c>
      <c r="P562" s="96" t="s">
        <v>42</v>
      </c>
      <c r="Q562" s="95" t="s">
        <v>42</v>
      </c>
      <c r="R562" s="95" t="s">
        <v>42</v>
      </c>
      <c r="S562" s="114" t="str">
        <f>'[1]KFT2025-1 REQUIREMENTS'!X257</f>
        <v>true</v>
      </c>
    </row>
    <row r="563" spans="1:19" ht="38.25" customHeight="1" x14ac:dyDescent="0.35">
      <c r="A563" s="105" t="s">
        <v>426</v>
      </c>
      <c r="B563" s="100"/>
      <c r="C563" s="100"/>
      <c r="D563" s="91" t="s">
        <v>99</v>
      </c>
      <c r="E563" s="106" t="s">
        <v>61</v>
      </c>
      <c r="F563" s="92" t="s">
        <v>55</v>
      </c>
      <c r="G563" s="109" t="s">
        <v>722</v>
      </c>
      <c r="H563" s="113" t="s">
        <v>723</v>
      </c>
      <c r="I563" s="107" t="s">
        <v>64</v>
      </c>
      <c r="J563" s="107"/>
      <c r="K563" s="109" t="s">
        <v>724</v>
      </c>
      <c r="L563" s="109" t="s">
        <v>725</v>
      </c>
      <c r="M563" s="115" t="s">
        <v>42</v>
      </c>
      <c r="N563" s="116" t="s">
        <v>42</v>
      </c>
      <c r="O563" s="116" t="s">
        <v>42</v>
      </c>
      <c r="P563" s="116" t="s">
        <v>42</v>
      </c>
      <c r="Q563" s="115" t="s">
        <v>113</v>
      </c>
      <c r="R563" s="115" t="s">
        <v>42</v>
      </c>
      <c r="S563" s="117" t="str">
        <f>'[1]KFT2025-1 REQUIREMENTS'!X258</f>
        <v>Actual/365</v>
      </c>
    </row>
    <row r="564" spans="1:19" ht="38.25" customHeight="1" x14ac:dyDescent="0.35">
      <c r="A564" s="105" t="s">
        <v>426</v>
      </c>
      <c r="B564" s="109"/>
      <c r="C564" s="100"/>
      <c r="D564" s="91" t="s">
        <v>456</v>
      </c>
      <c r="E564" s="107" t="s">
        <v>457</v>
      </c>
      <c r="F564" s="106" t="s">
        <v>35</v>
      </c>
      <c r="G564" s="109" t="s">
        <v>726</v>
      </c>
      <c r="H564" s="113" t="s">
        <v>727</v>
      </c>
      <c r="I564" s="107" t="s">
        <v>64</v>
      </c>
      <c r="J564" s="107"/>
      <c r="K564" s="109" t="s">
        <v>728</v>
      </c>
      <c r="L564" s="109" t="s">
        <v>729</v>
      </c>
      <c r="M564" s="115" t="s">
        <v>42</v>
      </c>
      <c r="N564" s="116" t="s">
        <v>42</v>
      </c>
      <c r="O564" s="116" t="s">
        <v>42</v>
      </c>
      <c r="P564" s="116" t="s">
        <v>42</v>
      </c>
      <c r="Q564" s="115" t="s">
        <v>113</v>
      </c>
      <c r="R564" s="115" t="s">
        <v>42</v>
      </c>
      <c r="S564" s="117">
        <f>'[1]KFT2025-1 REQUIREMENTS'!X259</f>
        <v>0</v>
      </c>
    </row>
    <row r="565" spans="1:19" ht="38.25" customHeight="1" x14ac:dyDescent="0.35">
      <c r="A565" s="105" t="s">
        <v>426</v>
      </c>
      <c r="B565" s="109"/>
      <c r="C565" s="100"/>
      <c r="D565" s="91" t="s">
        <v>456</v>
      </c>
      <c r="E565" s="107" t="s">
        <v>457</v>
      </c>
      <c r="F565" s="106" t="s">
        <v>35</v>
      </c>
      <c r="G565" s="109" t="s">
        <v>730</v>
      </c>
      <c r="H565" s="113" t="s">
        <v>731</v>
      </c>
      <c r="I565" s="107" t="s">
        <v>38</v>
      </c>
      <c r="J565" s="107"/>
      <c r="K565" s="109" t="s">
        <v>732</v>
      </c>
      <c r="L565" s="109" t="s">
        <v>733</v>
      </c>
      <c r="M565" s="115" t="s">
        <v>42</v>
      </c>
      <c r="N565" s="116" t="s">
        <v>42</v>
      </c>
      <c r="O565" s="116" t="s">
        <v>42</v>
      </c>
      <c r="P565" s="116" t="s">
        <v>42</v>
      </c>
      <c r="Q565" s="115" t="s">
        <v>113</v>
      </c>
      <c r="R565" s="115" t="s">
        <v>42</v>
      </c>
      <c r="S565" s="117" t="str">
        <f>'[1]KFT2025-1 REQUIREMENTS'!X260</f>
        <v>ND5</v>
      </c>
    </row>
    <row r="566" spans="1:19" ht="38.25" customHeight="1" x14ac:dyDescent="0.35">
      <c r="A566" s="105" t="s">
        <v>426</v>
      </c>
      <c r="B566" s="109"/>
      <c r="C566" s="100"/>
      <c r="D566" s="91" t="s">
        <v>48</v>
      </c>
      <c r="E566" s="107" t="str">
        <f>IF(D554="ND4Date","YYYY-MM-DD")</f>
        <v>YYYY-MM-DD</v>
      </c>
      <c r="F566" s="106" t="s">
        <v>35</v>
      </c>
      <c r="G566" s="109" t="s">
        <v>734</v>
      </c>
      <c r="H566" s="113" t="s">
        <v>735</v>
      </c>
      <c r="I566" s="107" t="s">
        <v>38</v>
      </c>
      <c r="J566" s="107"/>
      <c r="K566" s="109" t="s">
        <v>736</v>
      </c>
      <c r="L566" s="109" t="s">
        <v>737</v>
      </c>
      <c r="M566" s="115" t="s">
        <v>42</v>
      </c>
      <c r="N566" s="116" t="s">
        <v>42</v>
      </c>
      <c r="O566" s="116" t="s">
        <v>42</v>
      </c>
      <c r="P566" s="116" t="s">
        <v>42</v>
      </c>
      <c r="Q566" s="115" t="s">
        <v>113</v>
      </c>
      <c r="R566" s="115" t="s">
        <v>42</v>
      </c>
      <c r="S566" s="117" t="str">
        <f>'[1]KFT2025-1 REQUIREMENTS'!X261</f>
        <v>2034-06-26</v>
      </c>
    </row>
    <row r="567" spans="1:19" ht="38.25" customHeight="1" x14ac:dyDescent="0.35">
      <c r="A567" s="105" t="s">
        <v>426</v>
      </c>
      <c r="B567" s="109"/>
      <c r="C567" s="100"/>
      <c r="D567" s="91" t="s">
        <v>456</v>
      </c>
      <c r="E567" s="107" t="s">
        <v>457</v>
      </c>
      <c r="F567" s="106" t="s">
        <v>35</v>
      </c>
      <c r="G567" s="109" t="s">
        <v>738</v>
      </c>
      <c r="H567" s="113" t="s">
        <v>739</v>
      </c>
      <c r="I567" s="107" t="s">
        <v>64</v>
      </c>
      <c r="J567" s="107"/>
      <c r="K567" s="109" t="s">
        <v>740</v>
      </c>
      <c r="L567" s="109" t="s">
        <v>461</v>
      </c>
      <c r="M567" s="115" t="s">
        <v>42</v>
      </c>
      <c r="N567" s="116" t="s">
        <v>42</v>
      </c>
      <c r="O567" s="116" t="s">
        <v>42</v>
      </c>
      <c r="P567" s="116" t="s">
        <v>42</v>
      </c>
      <c r="Q567" s="115" t="s">
        <v>113</v>
      </c>
      <c r="R567" s="115" t="s">
        <v>42</v>
      </c>
      <c r="S567" s="117" t="str">
        <f>'[1]KFT2025-1 REQUIREMENTS'!X262</f>
        <v>ND5</v>
      </c>
    </row>
    <row r="568" spans="1:19" ht="38.25" customHeight="1" x14ac:dyDescent="0.35">
      <c r="A568" s="105" t="s">
        <v>426</v>
      </c>
      <c r="B568" s="109"/>
      <c r="C568" s="100"/>
      <c r="D568" s="91" t="s">
        <v>456</v>
      </c>
      <c r="E568" s="107" t="s">
        <v>457</v>
      </c>
      <c r="F568" s="106" t="s">
        <v>35</v>
      </c>
      <c r="G568" s="109" t="s">
        <v>741</v>
      </c>
      <c r="H568" s="113" t="s">
        <v>742</v>
      </c>
      <c r="I568" s="107" t="s">
        <v>38</v>
      </c>
      <c r="J568" s="107"/>
      <c r="K568" s="109" t="s">
        <v>743</v>
      </c>
      <c r="L568" s="109" t="s">
        <v>744</v>
      </c>
      <c r="M568" s="115" t="s">
        <v>42</v>
      </c>
      <c r="N568" s="116" t="s">
        <v>42</v>
      </c>
      <c r="O568" s="116" t="s">
        <v>42</v>
      </c>
      <c r="P568" s="116" t="s">
        <v>42</v>
      </c>
      <c r="Q568" s="115" t="s">
        <v>113</v>
      </c>
      <c r="R568" s="115" t="s">
        <v>42</v>
      </c>
      <c r="S568" s="117">
        <f>'[1]KFT2025-1 REQUIREMENTS'!X263</f>
        <v>4.3075000000000001</v>
      </c>
    </row>
    <row r="569" spans="1:19" ht="38.25" customHeight="1" x14ac:dyDescent="0.35">
      <c r="A569" s="105" t="s">
        <v>426</v>
      </c>
      <c r="B569" s="100"/>
      <c r="C569" s="100"/>
      <c r="D569" s="91" t="s">
        <v>456</v>
      </c>
      <c r="E569" s="107" t="s">
        <v>457</v>
      </c>
      <c r="F569" s="106" t="s">
        <v>35</v>
      </c>
      <c r="G569" s="109" t="s">
        <v>745</v>
      </c>
      <c r="H569" s="113" t="s">
        <v>746</v>
      </c>
      <c r="I569" s="107" t="s">
        <v>38</v>
      </c>
      <c r="J569" s="107"/>
      <c r="K569" s="109" t="s">
        <v>747</v>
      </c>
      <c r="L569" s="109" t="s">
        <v>748</v>
      </c>
      <c r="M569" s="115" t="s">
        <v>42</v>
      </c>
      <c r="N569" s="116" t="s">
        <v>42</v>
      </c>
      <c r="O569" s="116" t="s">
        <v>42</v>
      </c>
      <c r="P569" s="116" t="s">
        <v>42</v>
      </c>
      <c r="Q569" s="115" t="s">
        <v>113</v>
      </c>
      <c r="R569" s="115" t="s">
        <v>42</v>
      </c>
      <c r="S569" s="117">
        <f>'[1]KFT2025-1 REQUIREMENTS'!X264</f>
        <v>5.7074999999999996</v>
      </c>
    </row>
    <row r="570" spans="1:19" ht="38.25" customHeight="1" x14ac:dyDescent="0.35">
      <c r="A570" s="105" t="s">
        <v>426</v>
      </c>
      <c r="B570" s="109"/>
      <c r="C570" s="100"/>
      <c r="D570" s="91" t="s">
        <v>456</v>
      </c>
      <c r="E570" s="107" t="s">
        <v>457</v>
      </c>
      <c r="F570" s="106" t="s">
        <v>35</v>
      </c>
      <c r="G570" s="109" t="s">
        <v>749</v>
      </c>
      <c r="H570" s="113" t="s">
        <v>750</v>
      </c>
      <c r="I570" s="107" t="s">
        <v>64</v>
      </c>
      <c r="J570" s="107"/>
      <c r="K570" s="109" t="s">
        <v>751</v>
      </c>
      <c r="L570" s="109" t="s">
        <v>752</v>
      </c>
      <c r="M570" s="115" t="s">
        <v>42</v>
      </c>
      <c r="N570" s="116" t="s">
        <v>42</v>
      </c>
      <c r="O570" s="116" t="s">
        <v>42</v>
      </c>
      <c r="P570" s="116" t="s">
        <v>42</v>
      </c>
      <c r="Q570" s="115" t="s">
        <v>113</v>
      </c>
      <c r="R570" s="115" t="s">
        <v>42</v>
      </c>
      <c r="S570" s="117">
        <f>'[1]KFT2025-1 REQUIREMENTS'!X265</f>
        <v>2.2000000000000002</v>
      </c>
    </row>
    <row r="571" spans="1:19" ht="38.25" customHeight="1" x14ac:dyDescent="0.35">
      <c r="A571" s="105" t="s">
        <v>426</v>
      </c>
      <c r="B571" s="109"/>
      <c r="C571" s="100"/>
      <c r="D571" s="91" t="s">
        <v>456</v>
      </c>
      <c r="E571" s="107" t="s">
        <v>457</v>
      </c>
      <c r="F571" s="106" t="s">
        <v>35</v>
      </c>
      <c r="G571" s="109" t="s">
        <v>753</v>
      </c>
      <c r="H571" s="113" t="s">
        <v>754</v>
      </c>
      <c r="I571" s="107" t="s">
        <v>38</v>
      </c>
      <c r="J571" s="107"/>
      <c r="K571" s="109" t="s">
        <v>755</v>
      </c>
      <c r="L571" s="109" t="s">
        <v>752</v>
      </c>
      <c r="M571" s="95" t="s">
        <v>42</v>
      </c>
      <c r="N571" s="96" t="s">
        <v>42</v>
      </c>
      <c r="O571" s="96" t="s">
        <v>42</v>
      </c>
      <c r="P571" s="96" t="s">
        <v>42</v>
      </c>
      <c r="Q571" s="95" t="s">
        <v>42</v>
      </c>
      <c r="R571" s="95" t="s">
        <v>42</v>
      </c>
      <c r="S571" s="114">
        <f>'[1]KFT2025-1 REQUIREMENTS'!X266</f>
        <v>3.07</v>
      </c>
    </row>
    <row r="572" spans="1:19" ht="38.25" customHeight="1" x14ac:dyDescent="0.35">
      <c r="A572" s="105" t="s">
        <v>426</v>
      </c>
      <c r="B572" s="109"/>
      <c r="C572" s="145"/>
      <c r="D572" s="91" t="s">
        <v>87</v>
      </c>
      <c r="E572" s="106" t="s">
        <v>88</v>
      </c>
      <c r="F572" s="106" t="s">
        <v>35</v>
      </c>
      <c r="G572" s="109" t="s">
        <v>756</v>
      </c>
      <c r="H572" s="113" t="s">
        <v>757</v>
      </c>
      <c r="I572" s="107" t="s">
        <v>38</v>
      </c>
      <c r="J572" s="107"/>
      <c r="K572" s="109" t="s">
        <v>758</v>
      </c>
      <c r="L572" s="109"/>
      <c r="M572" s="95" t="s">
        <v>42</v>
      </c>
      <c r="N572" s="96" t="s">
        <v>42</v>
      </c>
      <c r="O572" s="96" t="s">
        <v>42</v>
      </c>
      <c r="P572" s="96" t="s">
        <v>42</v>
      </c>
      <c r="Q572" s="95" t="s">
        <v>42</v>
      </c>
      <c r="R572" s="95" t="s">
        <v>42</v>
      </c>
      <c r="S572" s="111">
        <f>'[1]KFT2025-1 REQUIREMENTS'!X267</f>
        <v>37500000</v>
      </c>
    </row>
    <row r="573" spans="1:19" ht="38.25" customHeight="1" x14ac:dyDescent="0.35">
      <c r="A573" s="105" t="s">
        <v>426</v>
      </c>
      <c r="B573" s="109"/>
      <c r="C573" s="145"/>
      <c r="D573" s="91" t="s">
        <v>87</v>
      </c>
      <c r="E573" s="112" t="s">
        <v>88</v>
      </c>
      <c r="F573" s="106" t="s">
        <v>35</v>
      </c>
      <c r="G573" s="109" t="s">
        <v>759</v>
      </c>
      <c r="H573" s="113" t="s">
        <v>760</v>
      </c>
      <c r="I573" s="107" t="s">
        <v>38</v>
      </c>
      <c r="J573" s="107"/>
      <c r="K573" s="109" t="s">
        <v>761</v>
      </c>
      <c r="L573" s="109"/>
      <c r="M573" s="95" t="s">
        <v>42</v>
      </c>
      <c r="N573" s="96" t="s">
        <v>42</v>
      </c>
      <c r="O573" s="96" t="s">
        <v>42</v>
      </c>
      <c r="P573" s="96" t="s">
        <v>42</v>
      </c>
      <c r="Q573" s="95" t="s">
        <v>42</v>
      </c>
      <c r="R573" s="95" t="s">
        <v>42</v>
      </c>
      <c r="S573" s="111">
        <f>'[1]KFT2025-1 REQUIREMENTS'!X268</f>
        <v>37500000</v>
      </c>
    </row>
    <row r="574" spans="1:19" ht="38.25" customHeight="1" x14ac:dyDescent="0.35">
      <c r="A574" s="105" t="s">
        <v>426</v>
      </c>
      <c r="B574" s="109"/>
      <c r="C574" s="145"/>
      <c r="D574" s="91" t="s">
        <v>87</v>
      </c>
      <c r="E574" s="112" t="s">
        <v>88</v>
      </c>
      <c r="F574" s="92" t="s">
        <v>55</v>
      </c>
      <c r="G574" s="109" t="s">
        <v>762</v>
      </c>
      <c r="H574" s="113" t="s">
        <v>763</v>
      </c>
      <c r="I574" s="107" t="s">
        <v>38</v>
      </c>
      <c r="J574" s="107"/>
      <c r="K574" s="109" t="s">
        <v>764</v>
      </c>
      <c r="L574" s="109"/>
      <c r="M574" s="95" t="s">
        <v>42</v>
      </c>
      <c r="N574" s="96" t="s">
        <v>42</v>
      </c>
      <c r="O574" s="96" t="s">
        <v>42</v>
      </c>
      <c r="P574" s="96" t="s">
        <v>42</v>
      </c>
      <c r="Q574" s="95" t="s">
        <v>42</v>
      </c>
      <c r="R574" s="95" t="s">
        <v>42</v>
      </c>
      <c r="S574" s="111">
        <f>'[1]KFT2025-1 REQUIREMENTS'!X269</f>
        <v>0</v>
      </c>
    </row>
    <row r="575" spans="1:19" ht="38.25" customHeight="1" x14ac:dyDescent="0.35">
      <c r="A575" s="105" t="s">
        <v>426</v>
      </c>
      <c r="B575" s="109"/>
      <c r="C575" s="145"/>
      <c r="D575" s="91" t="s">
        <v>87</v>
      </c>
      <c r="E575" s="106" t="s">
        <v>88</v>
      </c>
      <c r="F575" s="92" t="s">
        <v>55</v>
      </c>
      <c r="G575" s="109" t="s">
        <v>765</v>
      </c>
      <c r="H575" s="113" t="s">
        <v>766</v>
      </c>
      <c r="I575" s="107" t="s">
        <v>38</v>
      </c>
      <c r="J575" s="107"/>
      <c r="K575" s="109" t="s">
        <v>767</v>
      </c>
      <c r="L575" s="109"/>
      <c r="M575" s="95" t="s">
        <v>42</v>
      </c>
      <c r="N575" s="96" t="s">
        <v>42</v>
      </c>
      <c r="O575" s="96" t="s">
        <v>42</v>
      </c>
      <c r="P575" s="96" t="s">
        <v>42</v>
      </c>
      <c r="Q575" s="95" t="s">
        <v>42</v>
      </c>
      <c r="R575" s="95" t="s">
        <v>42</v>
      </c>
      <c r="S575" s="111">
        <f>'[1]KFT2025-1 REQUIREMENTS'!X270</f>
        <v>0</v>
      </c>
    </row>
    <row r="576" spans="1:19" ht="38.25" customHeight="1" x14ac:dyDescent="0.35">
      <c r="A576" s="105" t="s">
        <v>426</v>
      </c>
      <c r="B576" s="109"/>
      <c r="C576" s="145"/>
      <c r="D576" s="91" t="s">
        <v>87</v>
      </c>
      <c r="E576" s="106" t="s">
        <v>88</v>
      </c>
      <c r="F576" s="92" t="s">
        <v>55</v>
      </c>
      <c r="G576" s="109" t="s">
        <v>768</v>
      </c>
      <c r="H576" s="113" t="s">
        <v>769</v>
      </c>
      <c r="I576" s="107" t="s">
        <v>38</v>
      </c>
      <c r="J576" s="107"/>
      <c r="K576" s="109" t="s">
        <v>770</v>
      </c>
      <c r="L576" s="109"/>
      <c r="M576" s="115" t="s">
        <v>42</v>
      </c>
      <c r="N576" s="116" t="s">
        <v>42</v>
      </c>
      <c r="O576" s="116" t="s">
        <v>42</v>
      </c>
      <c r="P576" s="116" t="s">
        <v>42</v>
      </c>
      <c r="Q576" s="115" t="s">
        <v>113</v>
      </c>
      <c r="R576" s="115" t="s">
        <v>42</v>
      </c>
      <c r="S576" s="117" t="str">
        <f>'[1]KFT2025-1 REQUIREMENTS'!X271</f>
        <v>ND5</v>
      </c>
    </row>
    <row r="577" spans="1:19" ht="38.25" customHeight="1" x14ac:dyDescent="0.35">
      <c r="A577" s="105" t="s">
        <v>426</v>
      </c>
      <c r="B577" s="109"/>
      <c r="C577" s="145"/>
      <c r="D577" s="91" t="s">
        <v>87</v>
      </c>
      <c r="E577" s="106" t="s">
        <v>88</v>
      </c>
      <c r="F577" s="106" t="s">
        <v>35</v>
      </c>
      <c r="G577" s="109" t="s">
        <v>771</v>
      </c>
      <c r="H577" s="113" t="s">
        <v>772</v>
      </c>
      <c r="I577" s="107" t="s">
        <v>38</v>
      </c>
      <c r="J577" s="107"/>
      <c r="K577" s="109" t="s">
        <v>773</v>
      </c>
      <c r="L577" s="109" t="s">
        <v>774</v>
      </c>
      <c r="M577" s="95" t="s">
        <v>42</v>
      </c>
      <c r="N577" s="96" t="s">
        <v>42</v>
      </c>
      <c r="O577" s="96" t="s">
        <v>42</v>
      </c>
      <c r="P577" s="96" t="s">
        <v>42</v>
      </c>
      <c r="Q577" s="95" t="s">
        <v>42</v>
      </c>
      <c r="R577" s="95" t="s">
        <v>42</v>
      </c>
      <c r="S577" s="111">
        <f>'[1]KFT2025-1 REQUIREMENTS'!X272</f>
        <v>181779.97</v>
      </c>
    </row>
    <row r="578" spans="1:19" ht="38.25" customHeight="1" x14ac:dyDescent="0.35">
      <c r="A578" s="105" t="s">
        <v>426</v>
      </c>
      <c r="B578" s="109"/>
      <c r="C578" s="145"/>
      <c r="D578" s="91" t="s">
        <v>545</v>
      </c>
      <c r="E578" s="112" t="s">
        <v>88</v>
      </c>
      <c r="F578" s="106" t="s">
        <v>35</v>
      </c>
      <c r="G578" s="109" t="s">
        <v>775</v>
      </c>
      <c r="H578" s="113" t="s">
        <v>776</v>
      </c>
      <c r="I578" s="107" t="s">
        <v>38</v>
      </c>
      <c r="J578" s="107"/>
      <c r="K578" s="109" t="s">
        <v>777</v>
      </c>
      <c r="L578" s="109" t="s">
        <v>778</v>
      </c>
      <c r="M578" s="95" t="s">
        <v>42</v>
      </c>
      <c r="N578" s="96" t="s">
        <v>42</v>
      </c>
      <c r="O578" s="96" t="s">
        <v>42</v>
      </c>
      <c r="P578" s="96" t="s">
        <v>42</v>
      </c>
      <c r="Q578" s="95" t="s">
        <v>42</v>
      </c>
      <c r="R578" s="95" t="s">
        <v>42</v>
      </c>
      <c r="S578" s="111">
        <f>'[1]KFT2025-1 REQUIREMENTS'!X273</f>
        <v>181779.97</v>
      </c>
    </row>
    <row r="579" spans="1:19" ht="38.25" customHeight="1" x14ac:dyDescent="0.35">
      <c r="A579" s="105" t="s">
        <v>426</v>
      </c>
      <c r="B579" s="109"/>
      <c r="C579" s="145"/>
      <c r="D579" s="91" t="s">
        <v>87</v>
      </c>
      <c r="E579" s="112" t="s">
        <v>88</v>
      </c>
      <c r="F579" s="92" t="s">
        <v>55</v>
      </c>
      <c r="G579" s="109" t="s">
        <v>779</v>
      </c>
      <c r="H579" s="113" t="s">
        <v>780</v>
      </c>
      <c r="I579" s="107" t="s">
        <v>38</v>
      </c>
      <c r="J579" s="107"/>
      <c r="K579" s="109" t="s">
        <v>781</v>
      </c>
      <c r="L579" s="109"/>
      <c r="M579" s="95" t="s">
        <v>42</v>
      </c>
      <c r="N579" s="96" t="s">
        <v>42</v>
      </c>
      <c r="O579" s="96" t="s">
        <v>42</v>
      </c>
      <c r="P579" s="96" t="s">
        <v>42</v>
      </c>
      <c r="Q579" s="95" t="s">
        <v>42</v>
      </c>
      <c r="R579" s="95" t="s">
        <v>42</v>
      </c>
      <c r="S579" s="111">
        <f>'[1]KFT2025-1 REQUIREMENTS'!X274</f>
        <v>0</v>
      </c>
    </row>
    <row r="580" spans="1:19" ht="38.25" customHeight="1" x14ac:dyDescent="0.35">
      <c r="A580" s="105" t="s">
        <v>426</v>
      </c>
      <c r="B580" s="109"/>
      <c r="C580" s="145"/>
      <c r="D580" s="91" t="s">
        <v>87</v>
      </c>
      <c r="E580" s="112" t="s">
        <v>88</v>
      </c>
      <c r="F580" s="106" t="s">
        <v>35</v>
      </c>
      <c r="G580" s="109" t="s">
        <v>782</v>
      </c>
      <c r="H580" s="113" t="s">
        <v>783</v>
      </c>
      <c r="I580" s="107" t="s">
        <v>38</v>
      </c>
      <c r="J580" s="107"/>
      <c r="K580" s="109" t="s">
        <v>784</v>
      </c>
      <c r="L580" s="109"/>
      <c r="M580" s="95" t="s">
        <v>42</v>
      </c>
      <c r="N580" s="96" t="s">
        <v>42</v>
      </c>
      <c r="O580" s="96" t="s">
        <v>42</v>
      </c>
      <c r="P580" s="96" t="s">
        <v>42</v>
      </c>
      <c r="Q580" s="95" t="s">
        <v>42</v>
      </c>
      <c r="R580" s="95" t="s">
        <v>42</v>
      </c>
      <c r="S580" s="111">
        <f>'[1]KFT2025-1 REQUIREMENTS'!X275</f>
        <v>0</v>
      </c>
    </row>
    <row r="581" spans="1:19" ht="38.25" customHeight="1" x14ac:dyDescent="0.35">
      <c r="A581" s="105" t="s">
        <v>426</v>
      </c>
      <c r="B581" s="109"/>
      <c r="C581" s="145"/>
      <c r="D581" s="91" t="s">
        <v>87</v>
      </c>
      <c r="E581" s="106" t="s">
        <v>88</v>
      </c>
      <c r="F581" s="106" t="s">
        <v>35</v>
      </c>
      <c r="G581" s="109" t="s">
        <v>785</v>
      </c>
      <c r="H581" s="113" t="s">
        <v>786</v>
      </c>
      <c r="I581" s="107" t="s">
        <v>38</v>
      </c>
      <c r="J581" s="107"/>
      <c r="K581" s="109" t="s">
        <v>787</v>
      </c>
      <c r="L581" s="109" t="s">
        <v>788</v>
      </c>
      <c r="M581" s="115" t="s">
        <v>42</v>
      </c>
      <c r="N581" s="116" t="s">
        <v>42</v>
      </c>
      <c r="O581" s="116" t="s">
        <v>42</v>
      </c>
      <c r="P581" s="116" t="s">
        <v>42</v>
      </c>
      <c r="Q581" s="115" t="s">
        <v>113</v>
      </c>
      <c r="R581" s="115" t="s">
        <v>42</v>
      </c>
      <c r="S581" s="111" t="str">
        <f>'[1]KFT2025-1 REQUIREMENTS'!X276</f>
        <v>ND5</v>
      </c>
    </row>
    <row r="582" spans="1:19" ht="38.25" customHeight="1" x14ac:dyDescent="0.35">
      <c r="A582" s="105" t="s">
        <v>426</v>
      </c>
      <c r="B582" s="109"/>
      <c r="C582" s="145"/>
      <c r="D582" s="91" t="s">
        <v>545</v>
      </c>
      <c r="E582" s="112" t="s">
        <v>88</v>
      </c>
      <c r="F582" s="106" t="s">
        <v>35</v>
      </c>
      <c r="G582" s="109" t="s">
        <v>789</v>
      </c>
      <c r="H582" s="113" t="s">
        <v>790</v>
      </c>
      <c r="I582" s="107" t="s">
        <v>38</v>
      </c>
      <c r="J582" s="107"/>
      <c r="K582" s="109" t="s">
        <v>791</v>
      </c>
      <c r="L582" s="109"/>
      <c r="M582" s="95" t="s">
        <v>42</v>
      </c>
      <c r="N582" s="96" t="s">
        <v>42</v>
      </c>
      <c r="O582" s="96" t="s">
        <v>42</v>
      </c>
      <c r="P582" s="96" t="s">
        <v>42</v>
      </c>
      <c r="Q582" s="95" t="s">
        <v>42</v>
      </c>
      <c r="R582" s="95" t="s">
        <v>42</v>
      </c>
      <c r="S582" s="111">
        <f>'[1]KFT2025-1 REQUIREMENTS'!X277</f>
        <v>0</v>
      </c>
    </row>
    <row r="583" spans="1:19" ht="38.25" customHeight="1" x14ac:dyDescent="0.35">
      <c r="A583" s="105" t="s">
        <v>426</v>
      </c>
      <c r="B583" s="109"/>
      <c r="C583" s="145"/>
      <c r="D583" s="91" t="s">
        <v>87</v>
      </c>
      <c r="E583" s="112" t="s">
        <v>88</v>
      </c>
      <c r="F583" s="92" t="s">
        <v>55</v>
      </c>
      <c r="G583" s="109" t="s">
        <v>792</v>
      </c>
      <c r="H583" s="113" t="s">
        <v>793</v>
      </c>
      <c r="I583" s="107" t="s">
        <v>38</v>
      </c>
      <c r="J583" s="107"/>
      <c r="K583" s="109" t="s">
        <v>794</v>
      </c>
      <c r="L583" s="109"/>
      <c r="M583" s="115" t="s">
        <v>42</v>
      </c>
      <c r="N583" s="116" t="s">
        <v>42</v>
      </c>
      <c r="O583" s="116" t="s">
        <v>42</v>
      </c>
      <c r="P583" s="116" t="s">
        <v>42</v>
      </c>
      <c r="Q583" s="115" t="s">
        <v>113</v>
      </c>
      <c r="R583" s="115" t="s">
        <v>42</v>
      </c>
      <c r="S583" s="117" t="str">
        <f>'[1]KFT2025-1 REQUIREMENTS'!X278</f>
        <v>ND5</v>
      </c>
    </row>
    <row r="584" spans="1:19" ht="38.25" customHeight="1" x14ac:dyDescent="0.35">
      <c r="A584" s="105" t="s">
        <v>426</v>
      </c>
      <c r="B584" s="109"/>
      <c r="C584" s="145"/>
      <c r="D584" s="91" t="s">
        <v>87</v>
      </c>
      <c r="E584" s="112" t="s">
        <v>88</v>
      </c>
      <c r="F584" s="92" t="s">
        <v>55</v>
      </c>
      <c r="G584" s="109" t="s">
        <v>795</v>
      </c>
      <c r="H584" s="113" t="s">
        <v>796</v>
      </c>
      <c r="I584" s="107" t="s">
        <v>38</v>
      </c>
      <c r="J584" s="107"/>
      <c r="K584" s="109" t="s">
        <v>797</v>
      </c>
      <c r="L584" s="109" t="s">
        <v>798</v>
      </c>
      <c r="M584" s="115" t="s">
        <v>42</v>
      </c>
      <c r="N584" s="116" t="s">
        <v>42</v>
      </c>
      <c r="O584" s="116" t="s">
        <v>42</v>
      </c>
      <c r="P584" s="116" t="s">
        <v>42</v>
      </c>
      <c r="Q584" s="115" t="s">
        <v>113</v>
      </c>
      <c r="R584" s="115" t="s">
        <v>42</v>
      </c>
      <c r="S584" s="117" t="str">
        <f>'[1]KFT2025-1 REQUIREMENTS'!X279</f>
        <v>ND5</v>
      </c>
    </row>
    <row r="585" spans="1:19" ht="38.25" customHeight="1" x14ac:dyDescent="0.35">
      <c r="A585" s="105" t="s">
        <v>426</v>
      </c>
      <c r="B585" s="109"/>
      <c r="C585" s="145"/>
      <c r="D585" s="91" t="s">
        <v>87</v>
      </c>
      <c r="E585" s="112" t="s">
        <v>88</v>
      </c>
      <c r="F585" s="92" t="s">
        <v>55</v>
      </c>
      <c r="G585" s="109" t="s">
        <v>799</v>
      </c>
      <c r="H585" s="113" t="s">
        <v>800</v>
      </c>
      <c r="I585" s="107" t="s">
        <v>38</v>
      </c>
      <c r="J585" s="107"/>
      <c r="K585" s="109" t="s">
        <v>801</v>
      </c>
      <c r="L585" s="109"/>
      <c r="M585" s="95" t="s">
        <v>42</v>
      </c>
      <c r="N585" s="96" t="s">
        <v>42</v>
      </c>
      <c r="O585" s="96" t="s">
        <v>42</v>
      </c>
      <c r="P585" s="96" t="s">
        <v>42</v>
      </c>
      <c r="Q585" s="95" t="s">
        <v>42</v>
      </c>
      <c r="R585" s="95" t="s">
        <v>42</v>
      </c>
      <c r="S585" s="111">
        <f>'[1]KFT2025-1 REQUIREMENTS'!X280</f>
        <v>0</v>
      </c>
    </row>
    <row r="586" spans="1:19" ht="38.25" customHeight="1" x14ac:dyDescent="0.35">
      <c r="A586" s="105" t="s">
        <v>426</v>
      </c>
      <c r="B586" s="109"/>
      <c r="C586" s="145"/>
      <c r="D586" s="91" t="s">
        <v>87</v>
      </c>
      <c r="E586" s="112" t="s">
        <v>88</v>
      </c>
      <c r="F586" s="92" t="s">
        <v>55</v>
      </c>
      <c r="G586" s="109" t="s">
        <v>802</v>
      </c>
      <c r="H586" s="113" t="s">
        <v>803</v>
      </c>
      <c r="I586" s="107" t="s">
        <v>38</v>
      </c>
      <c r="J586" s="107"/>
      <c r="K586" s="109" t="s">
        <v>804</v>
      </c>
      <c r="L586" s="109"/>
      <c r="M586" s="95" t="s">
        <v>42</v>
      </c>
      <c r="N586" s="96" t="s">
        <v>42</v>
      </c>
      <c r="O586" s="96" t="s">
        <v>42</v>
      </c>
      <c r="P586" s="96" t="s">
        <v>42</v>
      </c>
      <c r="Q586" s="95" t="s">
        <v>42</v>
      </c>
      <c r="R586" s="95" t="s">
        <v>42</v>
      </c>
      <c r="S586" s="111">
        <f>'[1]KFT2025-1 REQUIREMENTS'!X281</f>
        <v>0</v>
      </c>
    </row>
    <row r="587" spans="1:19" ht="38.25" customHeight="1" x14ac:dyDescent="0.35">
      <c r="A587" s="105" t="s">
        <v>426</v>
      </c>
      <c r="B587" s="109"/>
      <c r="C587" s="145"/>
      <c r="D587" s="91" t="s">
        <v>545</v>
      </c>
      <c r="E587" s="106" t="s">
        <v>88</v>
      </c>
      <c r="F587" s="106" t="s">
        <v>35</v>
      </c>
      <c r="G587" s="109" t="s">
        <v>805</v>
      </c>
      <c r="H587" s="113" t="s">
        <v>806</v>
      </c>
      <c r="I587" s="107" t="s">
        <v>38</v>
      </c>
      <c r="J587" s="107"/>
      <c r="K587" s="109" t="s">
        <v>807</v>
      </c>
      <c r="L587" s="109"/>
      <c r="M587" s="95" t="s">
        <v>42</v>
      </c>
      <c r="N587" s="96" t="s">
        <v>42</v>
      </c>
      <c r="O587" s="96" t="s">
        <v>42</v>
      </c>
      <c r="P587" s="96" t="s">
        <v>42</v>
      </c>
      <c r="Q587" s="95" t="s">
        <v>42</v>
      </c>
      <c r="R587" s="95" t="s">
        <v>42</v>
      </c>
      <c r="S587" s="111">
        <f>'[1]KFT2025-1 REQUIREMENTS'!X282</f>
        <v>37500000</v>
      </c>
    </row>
    <row r="588" spans="1:19" ht="38.25" customHeight="1" x14ac:dyDescent="0.35">
      <c r="A588" s="105" t="s">
        <v>426</v>
      </c>
      <c r="B588" s="109"/>
      <c r="C588" s="145"/>
      <c r="D588" s="91" t="s">
        <v>545</v>
      </c>
      <c r="E588" s="112" t="s">
        <v>88</v>
      </c>
      <c r="F588" s="106" t="s">
        <v>35</v>
      </c>
      <c r="G588" s="109" t="s">
        <v>808</v>
      </c>
      <c r="H588" s="113" t="s">
        <v>809</v>
      </c>
      <c r="I588" s="107" t="s">
        <v>38</v>
      </c>
      <c r="J588" s="107"/>
      <c r="K588" s="109" t="s">
        <v>810</v>
      </c>
      <c r="L588" s="109"/>
      <c r="M588" s="95" t="s">
        <v>42</v>
      </c>
      <c r="N588" s="96" t="s">
        <v>42</v>
      </c>
      <c r="O588" s="96" t="s">
        <v>42</v>
      </c>
      <c r="P588" s="96" t="s">
        <v>42</v>
      </c>
      <c r="Q588" s="95" t="s">
        <v>42</v>
      </c>
      <c r="R588" s="95" t="s">
        <v>42</v>
      </c>
      <c r="S588" s="111">
        <f>'[1]KFT2025-1 REQUIREMENTS'!X283</f>
        <v>37500000</v>
      </c>
    </row>
    <row r="589" spans="1:19" ht="38.25" customHeight="1" x14ac:dyDescent="0.35">
      <c r="A589" s="105" t="s">
        <v>426</v>
      </c>
      <c r="B589" s="109"/>
      <c r="C589" s="145"/>
      <c r="D589" s="91" t="s">
        <v>87</v>
      </c>
      <c r="E589" s="112" t="s">
        <v>88</v>
      </c>
      <c r="F589" s="106" t="s">
        <v>35</v>
      </c>
      <c r="G589" s="109" t="s">
        <v>811</v>
      </c>
      <c r="H589" s="113" t="s">
        <v>812</v>
      </c>
      <c r="I589" s="107" t="s">
        <v>38</v>
      </c>
      <c r="J589" s="107"/>
      <c r="K589" s="109" t="s">
        <v>813</v>
      </c>
      <c r="L589" s="109"/>
      <c r="M589" s="95" t="s">
        <v>42</v>
      </c>
      <c r="N589" s="96" t="s">
        <v>42</v>
      </c>
      <c r="O589" s="96" t="s">
        <v>42</v>
      </c>
      <c r="P589" s="96" t="s">
        <v>42</v>
      </c>
      <c r="Q589" s="95" t="s">
        <v>42</v>
      </c>
      <c r="R589" s="95" t="s">
        <v>42</v>
      </c>
      <c r="S589" s="111">
        <f>'[1]KFT2025-1 REQUIREMENTS'!X284</f>
        <v>0</v>
      </c>
    </row>
    <row r="590" spans="1:19" ht="38.25" customHeight="1" x14ac:dyDescent="0.35">
      <c r="A590" s="105" t="s">
        <v>426</v>
      </c>
      <c r="B590" s="109"/>
      <c r="C590" s="145"/>
      <c r="D590" s="91" t="s">
        <v>87</v>
      </c>
      <c r="E590" s="106" t="s">
        <v>88</v>
      </c>
      <c r="F590" s="106" t="s">
        <v>35</v>
      </c>
      <c r="G590" s="109" t="s">
        <v>814</v>
      </c>
      <c r="H590" s="113" t="s">
        <v>815</v>
      </c>
      <c r="I590" s="107" t="s">
        <v>38</v>
      </c>
      <c r="J590" s="107"/>
      <c r="K590" s="109" t="s">
        <v>816</v>
      </c>
      <c r="L590" s="109"/>
      <c r="M590" s="95" t="s">
        <v>42</v>
      </c>
      <c r="N590" s="96" t="s">
        <v>42</v>
      </c>
      <c r="O590" s="96" t="s">
        <v>42</v>
      </c>
      <c r="P590" s="96" t="s">
        <v>42</v>
      </c>
      <c r="Q590" s="95" t="s">
        <v>42</v>
      </c>
      <c r="R590" s="95" t="s">
        <v>42</v>
      </c>
      <c r="S590" s="111">
        <f>'[1]KFT2025-1 REQUIREMENTS'!X285</f>
        <v>0</v>
      </c>
    </row>
    <row r="591" spans="1:19" ht="38.25" customHeight="1" x14ac:dyDescent="0.35">
      <c r="A591" s="105" t="s">
        <v>426</v>
      </c>
      <c r="B591" s="109"/>
      <c r="C591" s="145"/>
      <c r="D591" s="91" t="s">
        <v>87</v>
      </c>
      <c r="E591" s="106" t="s">
        <v>88</v>
      </c>
      <c r="F591" s="106" t="s">
        <v>35</v>
      </c>
      <c r="G591" s="109" t="s">
        <v>817</v>
      </c>
      <c r="H591" s="113" t="s">
        <v>818</v>
      </c>
      <c r="I591" s="107" t="s">
        <v>38</v>
      </c>
      <c r="J591" s="107"/>
      <c r="K591" s="109" t="s">
        <v>819</v>
      </c>
      <c r="L591" s="109"/>
      <c r="M591" s="115" t="s">
        <v>42</v>
      </c>
      <c r="N591" s="116" t="s">
        <v>42</v>
      </c>
      <c r="O591" s="116" t="s">
        <v>42</v>
      </c>
      <c r="P591" s="116" t="s">
        <v>42</v>
      </c>
      <c r="Q591" s="115" t="s">
        <v>113</v>
      </c>
      <c r="R591" s="115" t="s">
        <v>42</v>
      </c>
      <c r="S591" s="117" t="str">
        <f>'[1]KFT2025-1 REQUIREMENTS'!X286</f>
        <v>ND5</v>
      </c>
    </row>
    <row r="592" spans="1:19" ht="38.25" customHeight="1" x14ac:dyDescent="0.35">
      <c r="A592" s="105" t="s">
        <v>426</v>
      </c>
      <c r="B592" s="109"/>
      <c r="C592" s="145"/>
      <c r="D592" s="91" t="s">
        <v>456</v>
      </c>
      <c r="E592" s="110" t="s">
        <v>457</v>
      </c>
      <c r="F592" s="106" t="s">
        <v>35</v>
      </c>
      <c r="G592" s="109" t="s">
        <v>820</v>
      </c>
      <c r="H592" s="113" t="s">
        <v>821</v>
      </c>
      <c r="I592" s="107" t="s">
        <v>38</v>
      </c>
      <c r="J592" s="107"/>
      <c r="K592" s="109" t="s">
        <v>822</v>
      </c>
      <c r="L592" s="109" t="s">
        <v>823</v>
      </c>
      <c r="M592" s="95" t="s">
        <v>42</v>
      </c>
      <c r="N592" s="96" t="s">
        <v>42</v>
      </c>
      <c r="O592" s="96" t="s">
        <v>42</v>
      </c>
      <c r="P592" s="96" t="s">
        <v>42</v>
      </c>
      <c r="Q592" s="95" t="s">
        <v>42</v>
      </c>
      <c r="R592" s="95" t="s">
        <v>42</v>
      </c>
      <c r="S592" s="114">
        <f>'[1]KFT2025-1 REQUIREMENTS'!X287</f>
        <v>1</v>
      </c>
    </row>
    <row r="593" spans="1:19" ht="38.25" customHeight="1" x14ac:dyDescent="0.35">
      <c r="A593" s="105" t="s">
        <v>426</v>
      </c>
      <c r="B593" s="109"/>
      <c r="C593" s="145"/>
      <c r="D593" s="91" t="s">
        <v>456</v>
      </c>
      <c r="E593" s="110" t="s">
        <v>457</v>
      </c>
      <c r="F593" s="106" t="s">
        <v>35</v>
      </c>
      <c r="G593" s="109" t="s">
        <v>824</v>
      </c>
      <c r="H593" s="113" t="s">
        <v>825</v>
      </c>
      <c r="I593" s="107" t="s">
        <v>38</v>
      </c>
      <c r="J593" s="107"/>
      <c r="K593" s="109" t="s">
        <v>826</v>
      </c>
      <c r="L593" s="109" t="s">
        <v>827</v>
      </c>
      <c r="M593" s="95" t="s">
        <v>42</v>
      </c>
      <c r="N593" s="96" t="s">
        <v>42</v>
      </c>
      <c r="O593" s="96" t="s">
        <v>42</v>
      </c>
      <c r="P593" s="96" t="s">
        <v>42</v>
      </c>
      <c r="Q593" s="95" t="s">
        <v>42</v>
      </c>
      <c r="R593" s="95" t="s">
        <v>42</v>
      </c>
      <c r="S593" s="114">
        <f>'[1]KFT2025-1 REQUIREMENTS'!X288</f>
        <v>1</v>
      </c>
    </row>
    <row r="594" spans="1:19" ht="38.25" customHeight="1" x14ac:dyDescent="0.35">
      <c r="A594" s="105" t="s">
        <v>426</v>
      </c>
      <c r="B594" s="109"/>
      <c r="C594" s="145"/>
      <c r="D594" s="91" t="s">
        <v>456</v>
      </c>
      <c r="E594" s="151" t="s">
        <v>457</v>
      </c>
      <c r="F594" s="92" t="s">
        <v>55</v>
      </c>
      <c r="G594" s="109" t="s">
        <v>828</v>
      </c>
      <c r="H594" s="113" t="s">
        <v>829</v>
      </c>
      <c r="I594" s="107" t="s">
        <v>38</v>
      </c>
      <c r="J594" s="107"/>
      <c r="K594" s="109" t="s">
        <v>830</v>
      </c>
      <c r="L594" s="109" t="s">
        <v>831</v>
      </c>
      <c r="M594" s="95" t="s">
        <v>42</v>
      </c>
      <c r="N594" s="96" t="s">
        <v>42</v>
      </c>
      <c r="O594" s="96" t="s">
        <v>42</v>
      </c>
      <c r="P594" s="96" t="s">
        <v>42</v>
      </c>
      <c r="Q594" s="95" t="s">
        <v>42</v>
      </c>
      <c r="R594" s="95" t="s">
        <v>42</v>
      </c>
      <c r="S594" s="117">
        <f>'[1]KFT2025-1 REQUIREMENTS'!X289</f>
        <v>0</v>
      </c>
    </row>
    <row r="595" spans="1:19" ht="38.25" customHeight="1" x14ac:dyDescent="0.25">
      <c r="A595" s="105" t="s">
        <v>426</v>
      </c>
      <c r="B595" s="109"/>
      <c r="C595" s="145"/>
      <c r="D595" s="91" t="s">
        <v>456</v>
      </c>
      <c r="E595" s="153" t="s">
        <v>457</v>
      </c>
      <c r="F595" s="92" t="s">
        <v>55</v>
      </c>
      <c r="G595" s="109" t="s">
        <v>832</v>
      </c>
      <c r="H595" s="113" t="s">
        <v>833</v>
      </c>
      <c r="I595" s="107" t="s">
        <v>38</v>
      </c>
      <c r="J595" s="107"/>
      <c r="K595" s="109" t="s">
        <v>834</v>
      </c>
      <c r="L595" s="109" t="s">
        <v>835</v>
      </c>
      <c r="M595" s="95" t="s">
        <v>42</v>
      </c>
      <c r="N595" s="96" t="s">
        <v>42</v>
      </c>
      <c r="O595" s="96" t="s">
        <v>42</v>
      </c>
      <c r="P595" s="96" t="s">
        <v>42</v>
      </c>
      <c r="Q595" s="95" t="s">
        <v>42</v>
      </c>
      <c r="R595" s="95" t="s">
        <v>42</v>
      </c>
      <c r="S595" s="135">
        <f>'[1]KFT2025-1 REQUIREMENTS'!X290</f>
        <v>0</v>
      </c>
    </row>
    <row r="596" spans="1:19" ht="38.25" customHeight="1" x14ac:dyDescent="0.35">
      <c r="A596" s="105" t="s">
        <v>426</v>
      </c>
      <c r="B596" s="109"/>
      <c r="C596" s="145"/>
      <c r="D596" s="91" t="s">
        <v>456</v>
      </c>
      <c r="E596" s="110" t="s">
        <v>457</v>
      </c>
      <c r="F596" s="92" t="s">
        <v>55</v>
      </c>
      <c r="G596" s="109" t="s">
        <v>836</v>
      </c>
      <c r="H596" s="113" t="s">
        <v>837</v>
      </c>
      <c r="I596" s="107" t="s">
        <v>38</v>
      </c>
      <c r="J596" s="107"/>
      <c r="K596" s="109" t="s">
        <v>838</v>
      </c>
      <c r="L596" s="109" t="s">
        <v>839</v>
      </c>
      <c r="M596" s="115" t="s">
        <v>42</v>
      </c>
      <c r="N596" s="116" t="s">
        <v>42</v>
      </c>
      <c r="O596" s="116" t="s">
        <v>42</v>
      </c>
      <c r="P596" s="116" t="s">
        <v>42</v>
      </c>
      <c r="Q596" s="115" t="s">
        <v>113</v>
      </c>
      <c r="R596" s="115" t="s">
        <v>42</v>
      </c>
      <c r="S596" s="117" t="str">
        <f>'[1]KFT2025-1 REQUIREMENTS'!X291</f>
        <v>ND5</v>
      </c>
    </row>
    <row r="597" spans="1:19" ht="38.25" customHeight="1" x14ac:dyDescent="0.35">
      <c r="A597" s="105" t="s">
        <v>426</v>
      </c>
      <c r="B597" s="109"/>
      <c r="C597" s="145"/>
      <c r="D597" s="91" t="s">
        <v>456</v>
      </c>
      <c r="E597" s="110" t="s">
        <v>457</v>
      </c>
      <c r="F597" s="106" t="s">
        <v>35</v>
      </c>
      <c r="G597" s="109" t="s">
        <v>840</v>
      </c>
      <c r="H597" s="113" t="s">
        <v>841</v>
      </c>
      <c r="I597" s="107" t="s">
        <v>38</v>
      </c>
      <c r="J597" s="107"/>
      <c r="K597" s="109" t="s">
        <v>842</v>
      </c>
      <c r="L597" s="109" t="s">
        <v>843</v>
      </c>
      <c r="M597" s="95" t="s">
        <v>42</v>
      </c>
      <c r="N597" s="96" t="s">
        <v>42</v>
      </c>
      <c r="O597" s="96" t="s">
        <v>42</v>
      </c>
      <c r="P597" s="96" t="s">
        <v>42</v>
      </c>
      <c r="Q597" s="95" t="s">
        <v>42</v>
      </c>
      <c r="R597" s="95" t="s">
        <v>42</v>
      </c>
      <c r="S597" s="117">
        <f>'[1]KFT2025-1 REQUIREMENTS'!X292</f>
        <v>4.8474659999999999E-3</v>
      </c>
    </row>
    <row r="598" spans="1:19" ht="38.25" customHeight="1" x14ac:dyDescent="0.35">
      <c r="A598" s="105" t="s">
        <v>426</v>
      </c>
      <c r="B598" s="109"/>
      <c r="C598" s="145"/>
      <c r="D598" s="91" t="s">
        <v>456</v>
      </c>
      <c r="E598" s="110" t="s">
        <v>457</v>
      </c>
      <c r="F598" s="106" t="s">
        <v>35</v>
      </c>
      <c r="G598" s="109" t="s">
        <v>844</v>
      </c>
      <c r="H598" s="113" t="s">
        <v>845</v>
      </c>
      <c r="I598" s="107" t="s">
        <v>38</v>
      </c>
      <c r="J598" s="107"/>
      <c r="K598" s="109" t="s">
        <v>846</v>
      </c>
      <c r="L598" s="109" t="s">
        <v>847</v>
      </c>
      <c r="M598" s="95" t="s">
        <v>42</v>
      </c>
      <c r="N598" s="96" t="s">
        <v>42</v>
      </c>
      <c r="O598" s="96" t="s">
        <v>42</v>
      </c>
      <c r="P598" s="96" t="s">
        <v>42</v>
      </c>
      <c r="Q598" s="95" t="s">
        <v>42</v>
      </c>
      <c r="R598" s="95" t="s">
        <v>42</v>
      </c>
      <c r="S598" s="117">
        <f>'[1]KFT2025-1 REQUIREMENTS'!X293</f>
        <v>4.8474659999999999E-3</v>
      </c>
    </row>
    <row r="599" spans="1:19" ht="38.25" customHeight="1" x14ac:dyDescent="0.35">
      <c r="A599" s="105" t="s">
        <v>426</v>
      </c>
      <c r="B599" s="109"/>
      <c r="C599" s="145"/>
      <c r="D599" s="91" t="s">
        <v>456</v>
      </c>
      <c r="E599" s="151" t="s">
        <v>457</v>
      </c>
      <c r="F599" s="92" t="s">
        <v>55</v>
      </c>
      <c r="G599" s="109" t="s">
        <v>848</v>
      </c>
      <c r="H599" s="113" t="s">
        <v>849</v>
      </c>
      <c r="I599" s="107" t="s">
        <v>38</v>
      </c>
      <c r="J599" s="107"/>
      <c r="K599" s="109" t="s">
        <v>850</v>
      </c>
      <c r="L599" s="109" t="s">
        <v>851</v>
      </c>
      <c r="M599" s="95" t="s">
        <v>42</v>
      </c>
      <c r="N599" s="96" t="s">
        <v>42</v>
      </c>
      <c r="O599" s="96" t="s">
        <v>42</v>
      </c>
      <c r="P599" s="96" t="s">
        <v>42</v>
      </c>
      <c r="Q599" s="95" t="s">
        <v>42</v>
      </c>
      <c r="R599" s="95" t="s">
        <v>42</v>
      </c>
      <c r="S599" s="117">
        <f>'[1]KFT2025-1 REQUIREMENTS'!X294</f>
        <v>0</v>
      </c>
    </row>
    <row r="600" spans="1:19" ht="38.25" customHeight="1" x14ac:dyDescent="0.35">
      <c r="A600" s="105" t="s">
        <v>426</v>
      </c>
      <c r="B600" s="109"/>
      <c r="C600" s="145"/>
      <c r="D600" s="91" t="s">
        <v>456</v>
      </c>
      <c r="E600" s="151" t="s">
        <v>457</v>
      </c>
      <c r="F600" s="106" t="s">
        <v>35</v>
      </c>
      <c r="G600" s="109" t="s">
        <v>852</v>
      </c>
      <c r="H600" s="113" t="s">
        <v>853</v>
      </c>
      <c r="I600" s="107" t="s">
        <v>38</v>
      </c>
      <c r="J600" s="107"/>
      <c r="K600" s="109" t="s">
        <v>854</v>
      </c>
      <c r="L600" s="109" t="s">
        <v>855</v>
      </c>
      <c r="M600" s="95" t="s">
        <v>42</v>
      </c>
      <c r="N600" s="96" t="s">
        <v>42</v>
      </c>
      <c r="O600" s="96" t="s">
        <v>42</v>
      </c>
      <c r="P600" s="96" t="s">
        <v>42</v>
      </c>
      <c r="Q600" s="95" t="s">
        <v>42</v>
      </c>
      <c r="R600" s="95" t="s">
        <v>42</v>
      </c>
      <c r="S600" s="117">
        <f>'[1]KFT2025-1 REQUIREMENTS'!X295</f>
        <v>0</v>
      </c>
    </row>
    <row r="601" spans="1:19" ht="38.25" customHeight="1" x14ac:dyDescent="0.35">
      <c r="A601" s="105" t="s">
        <v>426</v>
      </c>
      <c r="B601" s="109"/>
      <c r="C601" s="145"/>
      <c r="D601" s="91" t="s">
        <v>456</v>
      </c>
      <c r="E601" s="110" t="s">
        <v>457</v>
      </c>
      <c r="F601" s="106" t="s">
        <v>35</v>
      </c>
      <c r="G601" s="109" t="s">
        <v>856</v>
      </c>
      <c r="H601" s="113" t="s">
        <v>857</v>
      </c>
      <c r="I601" s="107" t="s">
        <v>38</v>
      </c>
      <c r="J601" s="107"/>
      <c r="K601" s="109" t="s">
        <v>858</v>
      </c>
      <c r="L601" s="109" t="s">
        <v>859</v>
      </c>
      <c r="M601" s="115" t="s">
        <v>42</v>
      </c>
      <c r="N601" s="116" t="s">
        <v>42</v>
      </c>
      <c r="O601" s="116" t="s">
        <v>42</v>
      </c>
      <c r="P601" s="116" t="s">
        <v>42</v>
      </c>
      <c r="Q601" s="115" t="s">
        <v>113</v>
      </c>
      <c r="R601" s="115" t="s">
        <v>42</v>
      </c>
      <c r="S601" s="117" t="str">
        <f>'[1]KFT2025-1 REQUIREMENTS'!X296</f>
        <v>ND5</v>
      </c>
    </row>
    <row r="602" spans="1:19" ht="38.25" customHeight="1" x14ac:dyDescent="0.35">
      <c r="A602" s="105" t="s">
        <v>426</v>
      </c>
      <c r="B602" s="109"/>
      <c r="C602" s="145"/>
      <c r="D602" s="91" t="s">
        <v>456</v>
      </c>
      <c r="E602" s="151" t="s">
        <v>457</v>
      </c>
      <c r="F602" s="106" t="s">
        <v>35</v>
      </c>
      <c r="G602" s="109" t="s">
        <v>860</v>
      </c>
      <c r="H602" s="113" t="s">
        <v>861</v>
      </c>
      <c r="I602" s="107" t="s">
        <v>38</v>
      </c>
      <c r="J602" s="107"/>
      <c r="K602" s="109" t="s">
        <v>862</v>
      </c>
      <c r="L602" s="109" t="s">
        <v>863</v>
      </c>
      <c r="M602" s="95" t="s">
        <v>42</v>
      </c>
      <c r="N602" s="96" t="s">
        <v>42</v>
      </c>
      <c r="O602" s="96" t="s">
        <v>42</v>
      </c>
      <c r="P602" s="96" t="s">
        <v>42</v>
      </c>
      <c r="Q602" s="95" t="s">
        <v>42</v>
      </c>
      <c r="R602" s="95" t="s">
        <v>42</v>
      </c>
      <c r="S602" s="114">
        <f>'[1]KFT2025-1 REQUIREMENTS'!X297</f>
        <v>0</v>
      </c>
    </row>
    <row r="603" spans="1:19" ht="38.25" customHeight="1" x14ac:dyDescent="0.35">
      <c r="A603" s="105" t="s">
        <v>426</v>
      </c>
      <c r="B603" s="109"/>
      <c r="C603" s="145"/>
      <c r="D603" s="91" t="s">
        <v>456</v>
      </c>
      <c r="E603" s="110" t="s">
        <v>457</v>
      </c>
      <c r="F603" s="92" t="s">
        <v>55</v>
      </c>
      <c r="G603" s="109" t="s">
        <v>864</v>
      </c>
      <c r="H603" s="113" t="s">
        <v>865</v>
      </c>
      <c r="I603" s="107" t="s">
        <v>38</v>
      </c>
      <c r="J603" s="107"/>
      <c r="K603" s="109" t="s">
        <v>866</v>
      </c>
      <c r="L603" s="109" t="s">
        <v>867</v>
      </c>
      <c r="M603" s="115" t="s">
        <v>42</v>
      </c>
      <c r="N603" s="116" t="s">
        <v>42</v>
      </c>
      <c r="O603" s="116" t="s">
        <v>42</v>
      </c>
      <c r="P603" s="116" t="s">
        <v>42</v>
      </c>
      <c r="Q603" s="115" t="s">
        <v>113</v>
      </c>
      <c r="R603" s="115" t="s">
        <v>42</v>
      </c>
      <c r="S603" s="117" t="str">
        <f>'[1]KFT2025-1 REQUIREMENTS'!X298</f>
        <v>ND5</v>
      </c>
    </row>
    <row r="604" spans="1:19" ht="38.25" customHeight="1" x14ac:dyDescent="0.35">
      <c r="A604" s="105" t="s">
        <v>426</v>
      </c>
      <c r="B604" s="109"/>
      <c r="C604" s="145"/>
      <c r="D604" s="91" t="s">
        <v>456</v>
      </c>
      <c r="E604" s="151" t="s">
        <v>457</v>
      </c>
      <c r="F604" s="92" t="s">
        <v>55</v>
      </c>
      <c r="G604" s="109" t="s">
        <v>868</v>
      </c>
      <c r="H604" s="113" t="s">
        <v>869</v>
      </c>
      <c r="I604" s="107" t="s">
        <v>38</v>
      </c>
      <c r="J604" s="107"/>
      <c r="K604" s="109" t="s">
        <v>870</v>
      </c>
      <c r="L604" s="109" t="s">
        <v>871</v>
      </c>
      <c r="M604" s="115" t="s">
        <v>42</v>
      </c>
      <c r="N604" s="116" t="s">
        <v>42</v>
      </c>
      <c r="O604" s="116" t="s">
        <v>42</v>
      </c>
      <c r="P604" s="116" t="s">
        <v>42</v>
      </c>
      <c r="Q604" s="115" t="s">
        <v>113</v>
      </c>
      <c r="R604" s="115" t="s">
        <v>42</v>
      </c>
      <c r="S604" s="117" t="str">
        <f>'[1]KFT2025-1 REQUIREMENTS'!X299</f>
        <v>ND5</v>
      </c>
    </row>
    <row r="605" spans="1:19" ht="38.25" customHeight="1" x14ac:dyDescent="0.35">
      <c r="A605" s="105" t="s">
        <v>426</v>
      </c>
      <c r="B605" s="109"/>
      <c r="C605" s="145"/>
      <c r="D605" s="91" t="s">
        <v>456</v>
      </c>
      <c r="E605" s="110" t="s">
        <v>457</v>
      </c>
      <c r="F605" s="92" t="s">
        <v>55</v>
      </c>
      <c r="G605" s="109" t="s">
        <v>872</v>
      </c>
      <c r="H605" s="113" t="s">
        <v>873</v>
      </c>
      <c r="I605" s="107" t="s">
        <v>38</v>
      </c>
      <c r="J605" s="107"/>
      <c r="K605" s="109" t="s">
        <v>874</v>
      </c>
      <c r="L605" s="109" t="s">
        <v>875</v>
      </c>
      <c r="M605" s="95" t="s">
        <v>42</v>
      </c>
      <c r="N605" s="96" t="s">
        <v>42</v>
      </c>
      <c r="O605" s="96" t="s">
        <v>42</v>
      </c>
      <c r="P605" s="96" t="s">
        <v>42</v>
      </c>
      <c r="Q605" s="95" t="s">
        <v>42</v>
      </c>
      <c r="R605" s="95" t="s">
        <v>42</v>
      </c>
      <c r="S605" s="114">
        <f>'[1]KFT2025-1 REQUIREMENTS'!X300</f>
        <v>0</v>
      </c>
    </row>
    <row r="606" spans="1:19" ht="38.25" customHeight="1" x14ac:dyDescent="0.35">
      <c r="A606" s="105" t="s">
        <v>426</v>
      </c>
      <c r="B606" s="109"/>
      <c r="C606" s="145"/>
      <c r="D606" s="91" t="s">
        <v>456</v>
      </c>
      <c r="E606" s="151" t="s">
        <v>457</v>
      </c>
      <c r="F606" s="92" t="s">
        <v>55</v>
      </c>
      <c r="G606" s="109" t="s">
        <v>876</v>
      </c>
      <c r="H606" s="113" t="s">
        <v>877</v>
      </c>
      <c r="I606" s="107" t="s">
        <v>38</v>
      </c>
      <c r="J606" s="107"/>
      <c r="K606" s="109" t="s">
        <v>878</v>
      </c>
      <c r="L606" s="109" t="s">
        <v>879</v>
      </c>
      <c r="M606" s="95" t="s">
        <v>42</v>
      </c>
      <c r="N606" s="96" t="s">
        <v>42</v>
      </c>
      <c r="O606" s="96" t="s">
        <v>42</v>
      </c>
      <c r="P606" s="96" t="s">
        <v>42</v>
      </c>
      <c r="Q606" s="95" t="s">
        <v>42</v>
      </c>
      <c r="R606" s="95" t="s">
        <v>42</v>
      </c>
      <c r="S606" s="114">
        <f>'[1]KFT2025-1 REQUIREMENTS'!X301</f>
        <v>0</v>
      </c>
    </row>
    <row r="607" spans="1:19" ht="38.25" customHeight="1" x14ac:dyDescent="0.35">
      <c r="A607" s="105" t="s">
        <v>426</v>
      </c>
      <c r="B607" s="109"/>
      <c r="C607" s="145"/>
      <c r="D607" s="91" t="s">
        <v>456</v>
      </c>
      <c r="E607" s="110" t="s">
        <v>457</v>
      </c>
      <c r="F607" s="106" t="s">
        <v>35</v>
      </c>
      <c r="G607" s="109" t="s">
        <v>880</v>
      </c>
      <c r="H607" s="113" t="s">
        <v>881</v>
      </c>
      <c r="I607" s="107" t="s">
        <v>38</v>
      </c>
      <c r="J607" s="107"/>
      <c r="K607" s="109" t="s">
        <v>882</v>
      </c>
      <c r="L607" s="109" t="s">
        <v>883</v>
      </c>
      <c r="M607" s="95" t="s">
        <v>42</v>
      </c>
      <c r="N607" s="96" t="s">
        <v>42</v>
      </c>
      <c r="O607" s="96" t="s">
        <v>42</v>
      </c>
      <c r="P607" s="96" t="s">
        <v>42</v>
      </c>
      <c r="Q607" s="95" t="s">
        <v>42</v>
      </c>
      <c r="R607" s="95" t="s">
        <v>42</v>
      </c>
      <c r="S607" s="114">
        <f>'[1]KFT2025-1 REQUIREMENTS'!X302</f>
        <v>1</v>
      </c>
    </row>
    <row r="608" spans="1:19" ht="38.25" customHeight="1" x14ac:dyDescent="0.35">
      <c r="A608" s="105" t="s">
        <v>426</v>
      </c>
      <c r="B608" s="109"/>
      <c r="C608" s="145"/>
      <c r="D608" s="91" t="s">
        <v>456</v>
      </c>
      <c r="E608" s="110" t="s">
        <v>457</v>
      </c>
      <c r="F608" s="106" t="s">
        <v>35</v>
      </c>
      <c r="G608" s="109" t="s">
        <v>884</v>
      </c>
      <c r="H608" s="113" t="s">
        <v>885</v>
      </c>
      <c r="I608" s="107" t="s">
        <v>38</v>
      </c>
      <c r="J608" s="107"/>
      <c r="K608" s="109" t="s">
        <v>886</v>
      </c>
      <c r="L608" s="109" t="s">
        <v>887</v>
      </c>
      <c r="M608" s="95" t="s">
        <v>42</v>
      </c>
      <c r="N608" s="96" t="s">
        <v>42</v>
      </c>
      <c r="O608" s="96" t="s">
        <v>42</v>
      </c>
      <c r="P608" s="96" t="s">
        <v>42</v>
      </c>
      <c r="Q608" s="95" t="s">
        <v>42</v>
      </c>
      <c r="R608" s="95" t="s">
        <v>42</v>
      </c>
      <c r="S608" s="114">
        <f>'[1]KFT2025-1 REQUIREMENTS'!X303</f>
        <v>1</v>
      </c>
    </row>
    <row r="609" spans="1:19" ht="38.25" customHeight="1" x14ac:dyDescent="0.35">
      <c r="A609" s="105" t="s">
        <v>426</v>
      </c>
      <c r="B609" s="109"/>
      <c r="C609" s="145"/>
      <c r="D609" s="91" t="s">
        <v>456</v>
      </c>
      <c r="E609" s="151" t="s">
        <v>457</v>
      </c>
      <c r="F609" s="92" t="s">
        <v>55</v>
      </c>
      <c r="G609" s="109" t="s">
        <v>888</v>
      </c>
      <c r="H609" s="113" t="s">
        <v>889</v>
      </c>
      <c r="I609" s="107" t="s">
        <v>38</v>
      </c>
      <c r="J609" s="107"/>
      <c r="K609" s="109" t="s">
        <v>890</v>
      </c>
      <c r="L609" s="109" t="s">
        <v>891</v>
      </c>
      <c r="M609" s="95" t="s">
        <v>42</v>
      </c>
      <c r="N609" s="96" t="s">
        <v>42</v>
      </c>
      <c r="O609" s="96" t="s">
        <v>42</v>
      </c>
      <c r="P609" s="96" t="s">
        <v>42</v>
      </c>
      <c r="Q609" s="95" t="s">
        <v>42</v>
      </c>
      <c r="R609" s="95" t="s">
        <v>42</v>
      </c>
      <c r="S609" s="114">
        <f>'[1]KFT2025-1 REQUIREMENTS'!X304</f>
        <v>0</v>
      </c>
    </row>
    <row r="610" spans="1:19" ht="38.25" customHeight="1" x14ac:dyDescent="0.35">
      <c r="A610" s="105" t="s">
        <v>426</v>
      </c>
      <c r="B610" s="109"/>
      <c r="C610" s="145"/>
      <c r="D610" s="91" t="s">
        <v>456</v>
      </c>
      <c r="E610" s="110" t="s">
        <v>457</v>
      </c>
      <c r="F610" s="106" t="s">
        <v>35</v>
      </c>
      <c r="G610" s="109" t="s">
        <v>892</v>
      </c>
      <c r="H610" s="155" t="s">
        <v>893</v>
      </c>
      <c r="I610" s="107" t="s">
        <v>38</v>
      </c>
      <c r="J610" s="107"/>
      <c r="K610" s="109" t="s">
        <v>894</v>
      </c>
      <c r="L610" s="109" t="s">
        <v>895</v>
      </c>
      <c r="M610" s="95" t="s">
        <v>42</v>
      </c>
      <c r="N610" s="96" t="s">
        <v>42</v>
      </c>
      <c r="O610" s="96" t="s">
        <v>42</v>
      </c>
      <c r="P610" s="96" t="s">
        <v>42</v>
      </c>
      <c r="Q610" s="95" t="s">
        <v>42</v>
      </c>
      <c r="R610" s="95" t="s">
        <v>42</v>
      </c>
      <c r="S610" s="114">
        <f>'[1]KFT2025-1 REQUIREMENTS'!X305</f>
        <v>0</v>
      </c>
    </row>
    <row r="611" spans="1:19" ht="38.25" customHeight="1" x14ac:dyDescent="0.35">
      <c r="A611" s="105" t="s">
        <v>426</v>
      </c>
      <c r="B611" s="118" t="s">
        <v>896</v>
      </c>
      <c r="C611" s="145"/>
      <c r="D611" s="91" t="s">
        <v>456</v>
      </c>
      <c r="E611" s="110" t="s">
        <v>457</v>
      </c>
      <c r="F611" s="92" t="s">
        <v>55</v>
      </c>
      <c r="G611" s="109" t="s">
        <v>897</v>
      </c>
      <c r="H611" s="155" t="s">
        <v>898</v>
      </c>
      <c r="I611" s="107" t="s">
        <v>38</v>
      </c>
      <c r="J611" s="107"/>
      <c r="K611" s="109" t="s">
        <v>899</v>
      </c>
      <c r="L611" s="109" t="s">
        <v>900</v>
      </c>
      <c r="M611" s="115" t="s">
        <v>42</v>
      </c>
      <c r="N611" s="116" t="s">
        <v>42</v>
      </c>
      <c r="O611" s="116" t="s">
        <v>42</v>
      </c>
      <c r="P611" s="116" t="s">
        <v>42</v>
      </c>
      <c r="Q611" s="115" t="s">
        <v>113</v>
      </c>
      <c r="R611" s="115" t="s">
        <v>42</v>
      </c>
      <c r="S611" s="117" t="str">
        <f>'[1]KFT2025-1 REQUIREMENTS'!X306</f>
        <v>ND5</v>
      </c>
    </row>
    <row r="612" spans="1:19" ht="38.25" customHeight="1" x14ac:dyDescent="0.35">
      <c r="A612" s="105" t="s">
        <v>426</v>
      </c>
      <c r="B612" s="84" t="s">
        <v>901</v>
      </c>
      <c r="C612" s="85"/>
      <c r="D612" s="85"/>
      <c r="E612" s="85"/>
      <c r="F612" s="85"/>
      <c r="G612" s="85"/>
      <c r="H612" s="85"/>
      <c r="I612" s="85"/>
      <c r="J612" s="85"/>
      <c r="K612" s="85"/>
      <c r="L612" s="85"/>
      <c r="M612" s="85"/>
      <c r="N612" s="85"/>
      <c r="O612" s="85"/>
      <c r="P612" s="85"/>
      <c r="Q612" s="85"/>
      <c r="R612" s="86"/>
      <c r="S612" s="157"/>
    </row>
    <row r="613" spans="1:19" ht="38.25" customHeight="1" x14ac:dyDescent="0.35">
      <c r="A613" s="105" t="s">
        <v>426</v>
      </c>
      <c r="B613" s="141" t="s">
        <v>902</v>
      </c>
      <c r="C613" s="145"/>
      <c r="D613" s="91" t="s">
        <v>60</v>
      </c>
      <c r="E613" s="106" t="s">
        <v>61</v>
      </c>
      <c r="F613" s="106" t="s">
        <v>35</v>
      </c>
      <c r="G613" s="102" t="s">
        <v>636</v>
      </c>
      <c r="H613" s="100" t="s">
        <v>637</v>
      </c>
      <c r="I613" s="107" t="s">
        <v>64</v>
      </c>
      <c r="J613" s="107"/>
      <c r="K613" s="109" t="s">
        <v>638</v>
      </c>
      <c r="L613" s="109" t="s">
        <v>639</v>
      </c>
      <c r="M613" s="95" t="s">
        <v>42</v>
      </c>
      <c r="N613" s="96" t="s">
        <v>42</v>
      </c>
      <c r="O613" s="96" t="s">
        <v>42</v>
      </c>
      <c r="P613" s="96" t="s">
        <v>42</v>
      </c>
      <c r="Q613" s="95" t="s">
        <v>42</v>
      </c>
      <c r="R613" s="95" t="s">
        <v>42</v>
      </c>
      <c r="S613" s="114" t="str">
        <f>'[1]KFT2025-1 REQUIREMENTS'!X308</f>
        <v>Class B</v>
      </c>
    </row>
    <row r="614" spans="1:19" ht="38.25" customHeight="1" x14ac:dyDescent="0.35">
      <c r="A614" s="105" t="s">
        <v>426</v>
      </c>
      <c r="B614" s="141" t="s">
        <v>903</v>
      </c>
      <c r="C614" s="145"/>
      <c r="D614" s="91" t="s">
        <v>99</v>
      </c>
      <c r="E614" s="106" t="s">
        <v>61</v>
      </c>
      <c r="F614" s="106" t="s">
        <v>35</v>
      </c>
      <c r="G614" s="102" t="s">
        <v>904</v>
      </c>
      <c r="H614" s="123" t="s">
        <v>905</v>
      </c>
      <c r="I614" s="107" t="s">
        <v>64</v>
      </c>
      <c r="J614" s="107"/>
      <c r="K614" s="100" t="s">
        <v>906</v>
      </c>
      <c r="L614" s="100" t="s">
        <v>907</v>
      </c>
      <c r="M614" s="95" t="s">
        <v>42</v>
      </c>
      <c r="N614" s="96" t="s">
        <v>42</v>
      </c>
      <c r="O614" s="96" t="s">
        <v>42</v>
      </c>
      <c r="P614" s="96" t="s">
        <v>42</v>
      </c>
      <c r="Q614" s="95" t="s">
        <v>42</v>
      </c>
      <c r="R614" s="95" t="s">
        <v>42</v>
      </c>
      <c r="S614" s="114" t="str">
        <f>'[1]KFT2025-1 REQUIREMENTS'!X309</f>
        <v>Austraclear, Euroclear</v>
      </c>
    </row>
    <row r="615" spans="1:19" ht="38.25" customHeight="1" x14ac:dyDescent="0.35">
      <c r="A615" s="105" t="s">
        <v>426</v>
      </c>
      <c r="B615" s="84" t="s">
        <v>915</v>
      </c>
      <c r="C615" s="85"/>
      <c r="D615" s="85"/>
      <c r="E615" s="85"/>
      <c r="F615" s="85"/>
      <c r="G615" s="85"/>
      <c r="H615" s="85"/>
      <c r="I615" s="85"/>
      <c r="J615" s="85"/>
      <c r="K615" s="85"/>
      <c r="L615" s="85"/>
      <c r="M615" s="85"/>
      <c r="N615" s="85"/>
      <c r="O615" s="85"/>
      <c r="P615" s="85"/>
      <c r="Q615" s="85"/>
      <c r="R615" s="86"/>
      <c r="S615" s="157"/>
    </row>
    <row r="616" spans="1:19" ht="38.25" customHeight="1" x14ac:dyDescent="0.35">
      <c r="A616" s="105" t="s">
        <v>426</v>
      </c>
      <c r="B616" s="141" t="s">
        <v>916</v>
      </c>
      <c r="C616" s="145"/>
      <c r="D616" s="91" t="s">
        <v>60</v>
      </c>
      <c r="E616" s="106" t="s">
        <v>61</v>
      </c>
      <c r="F616" s="106" t="s">
        <v>35</v>
      </c>
      <c r="G616" s="102" t="s">
        <v>636</v>
      </c>
      <c r="H616" s="100" t="s">
        <v>637</v>
      </c>
      <c r="I616" s="107" t="s">
        <v>64</v>
      </c>
      <c r="J616" s="107"/>
      <c r="K616" s="109" t="s">
        <v>638</v>
      </c>
      <c r="L616" s="109" t="s">
        <v>639</v>
      </c>
      <c r="M616" s="95" t="s">
        <v>42</v>
      </c>
      <c r="N616" s="96" t="s">
        <v>42</v>
      </c>
      <c r="O616" s="96" t="s">
        <v>42</v>
      </c>
      <c r="P616" s="96" t="s">
        <v>42</v>
      </c>
      <c r="Q616" s="95" t="s">
        <v>42</v>
      </c>
      <c r="R616" s="95" t="s">
        <v>42</v>
      </c>
      <c r="S616" s="114" t="str">
        <f>'[1]KFT2025-1 REQUIREMENTS'!Z314</f>
        <v>Class B</v>
      </c>
    </row>
    <row r="617" spans="1:19" ht="38.25" customHeight="1" x14ac:dyDescent="0.35">
      <c r="A617" s="105" t="s">
        <v>426</v>
      </c>
      <c r="B617" s="141"/>
      <c r="C617" s="141" t="s">
        <v>124</v>
      </c>
      <c r="D617" s="91" t="s">
        <v>99</v>
      </c>
      <c r="E617" s="106" t="s">
        <v>61</v>
      </c>
      <c r="F617" s="106" t="s">
        <v>35</v>
      </c>
      <c r="G617" s="102" t="s">
        <v>917</v>
      </c>
      <c r="H617" s="123" t="s">
        <v>126</v>
      </c>
      <c r="I617" s="107" t="s">
        <v>64</v>
      </c>
      <c r="J617" s="107"/>
      <c r="K617" s="100" t="s">
        <v>918</v>
      </c>
      <c r="L617" s="100" t="s">
        <v>919</v>
      </c>
      <c r="M617" s="95" t="s">
        <v>42</v>
      </c>
      <c r="N617" s="96" t="s">
        <v>42</v>
      </c>
      <c r="O617" s="96" t="s">
        <v>42</v>
      </c>
      <c r="P617" s="96" t="s">
        <v>42</v>
      </c>
      <c r="Q617" s="95" t="s">
        <v>42</v>
      </c>
      <c r="R617" s="95" t="s">
        <v>42</v>
      </c>
      <c r="S617" s="114" t="str">
        <f>'[1]KFT2025-1 REQUIREMENTS'!Z315</f>
        <v>2</v>
      </c>
    </row>
    <row r="618" spans="1:19" ht="38.25" customHeight="1" x14ac:dyDescent="0.35">
      <c r="A618" s="105" t="s">
        <v>426</v>
      </c>
      <c r="B618" s="141"/>
      <c r="C618" s="122" t="s">
        <v>124</v>
      </c>
      <c r="D618" s="91" t="s">
        <v>128</v>
      </c>
      <c r="E618" s="107" t="s">
        <v>129</v>
      </c>
      <c r="F618" s="106" t="s">
        <v>55</v>
      </c>
      <c r="G618" s="109" t="s">
        <v>920</v>
      </c>
      <c r="H618" s="123" t="s">
        <v>131</v>
      </c>
      <c r="I618" s="107" t="s">
        <v>64</v>
      </c>
      <c r="J618" s="107"/>
      <c r="K618" s="100" t="s">
        <v>921</v>
      </c>
      <c r="L618" s="100" t="s">
        <v>133</v>
      </c>
      <c r="M618" s="115" t="s">
        <v>42</v>
      </c>
      <c r="N618" s="116" t="s">
        <v>42</v>
      </c>
      <c r="O618" s="116" t="s">
        <v>42</v>
      </c>
      <c r="P618" s="116" t="s">
        <v>42</v>
      </c>
      <c r="Q618" s="115" t="s">
        <v>113</v>
      </c>
      <c r="R618" s="115" t="s">
        <v>42</v>
      </c>
      <c r="S618" s="117" t="str">
        <f>'[1]KFT2025-1 REQUIREMENTS'!Z316</f>
        <v>61003399657</v>
      </c>
    </row>
    <row r="619" spans="1:19" ht="38.25" customHeight="1" x14ac:dyDescent="0.35">
      <c r="A619" s="105" t="s">
        <v>426</v>
      </c>
      <c r="B619" s="141"/>
      <c r="C619" s="122" t="s">
        <v>124</v>
      </c>
      <c r="D619" s="91" t="s">
        <v>99</v>
      </c>
      <c r="E619" s="106" t="s">
        <v>61</v>
      </c>
      <c r="F619" s="106" t="s">
        <v>55</v>
      </c>
      <c r="G619" s="109" t="s">
        <v>922</v>
      </c>
      <c r="H619" s="123" t="s">
        <v>135</v>
      </c>
      <c r="I619" s="107" t="s">
        <v>64</v>
      </c>
      <c r="J619" s="107"/>
      <c r="K619" s="100" t="s">
        <v>923</v>
      </c>
      <c r="L619" s="109" t="s">
        <v>137</v>
      </c>
      <c r="M619" s="115" t="s">
        <v>42</v>
      </c>
      <c r="N619" s="116" t="s">
        <v>42</v>
      </c>
      <c r="O619" s="116" t="s">
        <v>42</v>
      </c>
      <c r="P619" s="116" t="s">
        <v>42</v>
      </c>
      <c r="Q619" s="115" t="s">
        <v>113</v>
      </c>
      <c r="R619" s="115" t="s">
        <v>42</v>
      </c>
      <c r="S619" s="117" t="str">
        <f>'[1]KFT2025-1 REQUIREMENTS'!Z317</f>
        <v>ND5</v>
      </c>
    </row>
    <row r="620" spans="1:19" ht="38.25" customHeight="1" x14ac:dyDescent="0.35">
      <c r="A620" s="105" t="s">
        <v>426</v>
      </c>
      <c r="B620" s="141"/>
      <c r="C620" s="122" t="s">
        <v>124</v>
      </c>
      <c r="D620" s="91" t="s">
        <v>99</v>
      </c>
      <c r="E620" s="106" t="s">
        <v>61</v>
      </c>
      <c r="F620" s="106" t="s">
        <v>55</v>
      </c>
      <c r="G620" s="109" t="s">
        <v>924</v>
      </c>
      <c r="H620" s="123" t="s">
        <v>139</v>
      </c>
      <c r="I620" s="107" t="s">
        <v>64</v>
      </c>
      <c r="J620" s="107"/>
      <c r="K620" s="100" t="s">
        <v>925</v>
      </c>
      <c r="L620" s="109" t="s">
        <v>141</v>
      </c>
      <c r="M620" s="115" t="s">
        <v>42</v>
      </c>
      <c r="N620" s="116" t="s">
        <v>42</v>
      </c>
      <c r="O620" s="116" t="s">
        <v>42</v>
      </c>
      <c r="P620" s="116" t="s">
        <v>42</v>
      </c>
      <c r="Q620" s="115" t="s">
        <v>113</v>
      </c>
      <c r="R620" s="115" t="s">
        <v>42</v>
      </c>
      <c r="S620" s="117" t="str">
        <f>'[1]KFT2025-1 REQUIREMENTS'!Z318</f>
        <v>ND5</v>
      </c>
    </row>
    <row r="621" spans="1:19" ht="38.25" customHeight="1" x14ac:dyDescent="0.35">
      <c r="A621" s="105" t="s">
        <v>426</v>
      </c>
      <c r="B621" s="141"/>
      <c r="C621" s="141" t="s">
        <v>179</v>
      </c>
      <c r="D621" s="91" t="s">
        <v>71</v>
      </c>
      <c r="E621" s="106" t="s">
        <v>72</v>
      </c>
      <c r="F621" s="106" t="s">
        <v>55</v>
      </c>
      <c r="G621" s="109" t="s">
        <v>926</v>
      </c>
      <c r="H621" s="123" t="s">
        <v>144</v>
      </c>
      <c r="I621" s="107" t="s">
        <v>64</v>
      </c>
      <c r="J621" s="107"/>
      <c r="K621" s="100" t="s">
        <v>927</v>
      </c>
      <c r="L621" s="109" t="s">
        <v>146</v>
      </c>
      <c r="M621" s="115" t="s">
        <v>42</v>
      </c>
      <c r="N621" s="116" t="s">
        <v>42</v>
      </c>
      <c r="O621" s="116" t="s">
        <v>42</v>
      </c>
      <c r="P621" s="116" t="s">
        <v>42</v>
      </c>
      <c r="Q621" s="115" t="s">
        <v>113</v>
      </c>
      <c r="R621" s="115" t="s">
        <v>42</v>
      </c>
      <c r="S621" s="117" t="str">
        <f>'[1]KFT2025-1 REQUIREMENTS'!Z319</f>
        <v>ND5</v>
      </c>
    </row>
    <row r="622" spans="1:19" ht="38.25" customHeight="1" x14ac:dyDescent="0.35">
      <c r="A622" s="105" t="s">
        <v>426</v>
      </c>
      <c r="B622" s="141" t="s">
        <v>928</v>
      </c>
      <c r="C622" s="141"/>
      <c r="D622" s="91" t="s">
        <v>77</v>
      </c>
      <c r="E622" s="106" t="s">
        <v>78</v>
      </c>
      <c r="F622" s="106" t="s">
        <v>35</v>
      </c>
      <c r="G622" s="102" t="s">
        <v>929</v>
      </c>
      <c r="H622" s="123" t="s">
        <v>930</v>
      </c>
      <c r="I622" s="107" t="s">
        <v>64</v>
      </c>
      <c r="J622" s="107"/>
      <c r="K622" s="109" t="s">
        <v>931</v>
      </c>
      <c r="L622" s="100" t="s">
        <v>932</v>
      </c>
      <c r="M622" s="115" t="s">
        <v>42</v>
      </c>
      <c r="N622" s="116" t="s">
        <v>42</v>
      </c>
      <c r="O622" s="116" t="s">
        <v>42</v>
      </c>
      <c r="P622" s="116" t="s">
        <v>42</v>
      </c>
      <c r="Q622" s="115" t="s">
        <v>42</v>
      </c>
      <c r="R622" s="115" t="s">
        <v>42</v>
      </c>
      <c r="S622" s="117" t="str">
        <f>'[1]KFT2025-1 REQUIREMENTS'!Z320</f>
        <v>Aa2</v>
      </c>
    </row>
    <row r="623" spans="1:19" ht="38.25" customHeight="1" x14ac:dyDescent="0.35">
      <c r="A623" s="105" t="s">
        <v>426</v>
      </c>
      <c r="B623" s="141" t="s">
        <v>933</v>
      </c>
      <c r="C623" s="141"/>
      <c r="D623" s="91" t="s">
        <v>77</v>
      </c>
      <c r="E623" s="106" t="s">
        <v>78</v>
      </c>
      <c r="F623" s="106" t="s">
        <v>35</v>
      </c>
      <c r="G623" s="102" t="s">
        <v>934</v>
      </c>
      <c r="H623" s="123" t="s">
        <v>935</v>
      </c>
      <c r="I623" s="107" t="s">
        <v>38</v>
      </c>
      <c r="J623" s="107"/>
      <c r="K623" s="109" t="s">
        <v>936</v>
      </c>
      <c r="L623" s="142" t="s">
        <v>937</v>
      </c>
      <c r="M623" s="95" t="s">
        <v>42</v>
      </c>
      <c r="N623" s="96" t="s">
        <v>42</v>
      </c>
      <c r="O623" s="96" t="s">
        <v>42</v>
      </c>
      <c r="P623" s="96" t="s">
        <v>42</v>
      </c>
      <c r="Q623" s="95" t="s">
        <v>42</v>
      </c>
      <c r="R623" s="95" t="s">
        <v>42</v>
      </c>
      <c r="S623" s="114" t="str">
        <f>'[1]KFT2025-1 REQUIREMENTS'!Z321</f>
        <v>Aa2</v>
      </c>
    </row>
    <row r="624" spans="1:19" ht="38.25" customHeight="1" x14ac:dyDescent="0.35">
      <c r="A624" s="156"/>
      <c r="B624" s="84" t="s">
        <v>633</v>
      </c>
      <c r="C624" s="85"/>
      <c r="D624" s="85"/>
      <c r="E624" s="85"/>
      <c r="F624" s="85"/>
      <c r="G624" s="85"/>
      <c r="H624" s="85"/>
      <c r="I624" s="85"/>
      <c r="J624" s="85"/>
      <c r="K624" s="85"/>
      <c r="L624" s="85"/>
      <c r="M624" s="85"/>
      <c r="N624" s="85"/>
      <c r="O624" s="85"/>
      <c r="P624" s="85"/>
      <c r="Q624" s="85"/>
      <c r="R624" s="86"/>
      <c r="S624" s="157"/>
    </row>
    <row r="625" spans="1:19" ht="38.25" customHeight="1" x14ac:dyDescent="0.35">
      <c r="A625" s="105" t="s">
        <v>939</v>
      </c>
      <c r="B625" s="118" t="s">
        <v>635</v>
      </c>
      <c r="C625" s="145"/>
      <c r="D625" s="91" t="s">
        <v>60</v>
      </c>
      <c r="E625" s="106" t="s">
        <v>61</v>
      </c>
      <c r="F625" s="106" t="s">
        <v>35</v>
      </c>
      <c r="G625" s="109" t="s">
        <v>636</v>
      </c>
      <c r="H625" s="113" t="s">
        <v>637</v>
      </c>
      <c r="I625" s="107" t="s">
        <v>64</v>
      </c>
      <c r="J625" s="107"/>
      <c r="K625" s="109" t="s">
        <v>638</v>
      </c>
      <c r="L625" s="109" t="s">
        <v>639</v>
      </c>
      <c r="M625" s="95" t="s">
        <v>42</v>
      </c>
      <c r="N625" s="96" t="s">
        <v>42</v>
      </c>
      <c r="O625" s="96" t="s">
        <v>42</v>
      </c>
      <c r="P625" s="96" t="s">
        <v>42</v>
      </c>
      <c r="Q625" s="95" t="s">
        <v>42</v>
      </c>
      <c r="R625" s="95" t="s">
        <v>42</v>
      </c>
      <c r="S625" s="114" t="str">
        <f xml:space="preserve"> '[1]KFT2025-1 REQUIREMENTS'!Y234</f>
        <v>Class C</v>
      </c>
    </row>
    <row r="626" spans="1:19" ht="38.25" customHeight="1" x14ac:dyDescent="0.35">
      <c r="A626" s="105" t="s">
        <v>939</v>
      </c>
      <c r="B626" s="100"/>
      <c r="C626" s="100"/>
      <c r="D626" s="91" t="s">
        <v>99</v>
      </c>
      <c r="E626" s="106" t="s">
        <v>61</v>
      </c>
      <c r="F626" s="106" t="s">
        <v>35</v>
      </c>
      <c r="G626" s="109" t="s">
        <v>640</v>
      </c>
      <c r="H626" s="113" t="s">
        <v>641</v>
      </c>
      <c r="I626" s="107" t="s">
        <v>64</v>
      </c>
      <c r="J626" s="107"/>
      <c r="K626" s="109" t="s">
        <v>642</v>
      </c>
      <c r="L626" s="109" t="s">
        <v>643</v>
      </c>
      <c r="M626" s="115" t="s">
        <v>42</v>
      </c>
      <c r="N626" s="116" t="s">
        <v>42</v>
      </c>
      <c r="O626" s="116" t="s">
        <v>42</v>
      </c>
      <c r="P626" s="116" t="s">
        <v>42</v>
      </c>
      <c r="Q626" s="115" t="s">
        <v>113</v>
      </c>
      <c r="R626" s="115" t="s">
        <v>42</v>
      </c>
      <c r="S626" s="117" t="str">
        <f xml:space="preserve"> '[1]KFT2025-1 REQUIREMENTS'!Y235</f>
        <v>AU3FN0100343</v>
      </c>
    </row>
    <row r="627" spans="1:19" ht="38.25" customHeight="1" x14ac:dyDescent="0.35">
      <c r="A627" s="105" t="s">
        <v>939</v>
      </c>
      <c r="B627" s="100"/>
      <c r="C627" s="100"/>
      <c r="D627" s="91" t="s">
        <v>99</v>
      </c>
      <c r="E627" s="106" t="s">
        <v>61</v>
      </c>
      <c r="F627" s="106" t="s">
        <v>35</v>
      </c>
      <c r="G627" s="109" t="s">
        <v>644</v>
      </c>
      <c r="H627" s="113" t="s">
        <v>645</v>
      </c>
      <c r="I627" s="107" t="s">
        <v>64</v>
      </c>
      <c r="J627" s="107"/>
      <c r="K627" s="109" t="s">
        <v>646</v>
      </c>
      <c r="L627" s="109" t="s">
        <v>647</v>
      </c>
      <c r="M627" s="115" t="s">
        <v>42</v>
      </c>
      <c r="N627" s="116" t="s">
        <v>42</v>
      </c>
      <c r="O627" s="116" t="s">
        <v>42</v>
      </c>
      <c r="P627" s="116" t="s">
        <v>42</v>
      </c>
      <c r="Q627" s="115" t="s">
        <v>113</v>
      </c>
      <c r="R627" s="115" t="s">
        <v>42</v>
      </c>
      <c r="S627" s="117" t="str">
        <f xml:space="preserve"> '[1]KFT2025-1 REQUIREMENTS'!Y236</f>
        <v>KNG804</v>
      </c>
    </row>
    <row r="628" spans="1:19" ht="38.25" customHeight="1" x14ac:dyDescent="0.35">
      <c r="A628" s="105" t="s">
        <v>939</v>
      </c>
      <c r="B628" s="100"/>
      <c r="C628" s="100"/>
      <c r="D628" s="91" t="s">
        <v>182</v>
      </c>
      <c r="E628" s="110" t="s">
        <v>183</v>
      </c>
      <c r="F628" s="106" t="s">
        <v>35</v>
      </c>
      <c r="G628" s="109" t="s">
        <v>648</v>
      </c>
      <c r="H628" s="113" t="s">
        <v>649</v>
      </c>
      <c r="I628" s="107" t="s">
        <v>64</v>
      </c>
      <c r="J628" s="107"/>
      <c r="K628" s="109" t="s">
        <v>650</v>
      </c>
      <c r="L628" s="109" t="s">
        <v>651</v>
      </c>
      <c r="M628" s="95" t="s">
        <v>42</v>
      </c>
      <c r="N628" s="96" t="s">
        <v>42</v>
      </c>
      <c r="O628" s="96" t="s">
        <v>42</v>
      </c>
      <c r="P628" s="96" t="s">
        <v>42</v>
      </c>
      <c r="Q628" s="95" t="s">
        <v>42</v>
      </c>
      <c r="R628" s="95" t="s">
        <v>42</v>
      </c>
      <c r="S628" s="114" t="str">
        <f xml:space="preserve"> '[1]KFT2025-1 REQUIREMENTS'!Y237</f>
        <v>AUD</v>
      </c>
    </row>
    <row r="629" spans="1:19" ht="38.25" customHeight="1" x14ac:dyDescent="0.35">
      <c r="A629" s="105" t="s">
        <v>939</v>
      </c>
      <c r="B629" s="100"/>
      <c r="C629" s="100"/>
      <c r="D629" s="91" t="s">
        <v>77</v>
      </c>
      <c r="E629" s="110" t="s">
        <v>78</v>
      </c>
      <c r="F629" s="92" t="s">
        <v>55</v>
      </c>
      <c r="G629" s="109" t="s">
        <v>652</v>
      </c>
      <c r="H629" s="113" t="s">
        <v>80</v>
      </c>
      <c r="I629" s="107" t="s">
        <v>64</v>
      </c>
      <c r="J629" s="107"/>
      <c r="K629" s="109" t="s">
        <v>653</v>
      </c>
      <c r="L629" s="109" t="s">
        <v>654</v>
      </c>
      <c r="M629" s="95" t="s">
        <v>42</v>
      </c>
      <c r="N629" s="96" t="s">
        <v>42</v>
      </c>
      <c r="O629" s="96" t="s">
        <v>42</v>
      </c>
      <c r="P629" s="96" t="s">
        <v>42</v>
      </c>
      <c r="Q629" s="95" t="s">
        <v>42</v>
      </c>
      <c r="R629" s="95" t="s">
        <v>42</v>
      </c>
      <c r="S629" s="114" t="str">
        <f xml:space="preserve"> '[1]KFT2025-1 REQUIREMENTS'!Y238</f>
        <v>AUS</v>
      </c>
    </row>
    <row r="630" spans="1:19" ht="38.25" customHeight="1" x14ac:dyDescent="0.35">
      <c r="A630" s="105" t="s">
        <v>939</v>
      </c>
      <c r="B630" s="100"/>
      <c r="C630" s="100"/>
      <c r="D630" s="91" t="s">
        <v>99</v>
      </c>
      <c r="E630" s="106" t="s">
        <v>61</v>
      </c>
      <c r="F630" s="106" t="s">
        <v>35</v>
      </c>
      <c r="G630" s="109" t="s">
        <v>655</v>
      </c>
      <c r="H630" s="113" t="s">
        <v>656</v>
      </c>
      <c r="I630" s="107" t="s">
        <v>64</v>
      </c>
      <c r="J630" s="107"/>
      <c r="K630" s="109" t="s">
        <v>657</v>
      </c>
      <c r="L630" s="109" t="s">
        <v>658</v>
      </c>
      <c r="M630" s="95" t="s">
        <v>42</v>
      </c>
      <c r="N630" s="96" t="s">
        <v>42</v>
      </c>
      <c r="O630" s="96" t="s">
        <v>42</v>
      </c>
      <c r="P630" s="96" t="s">
        <v>42</v>
      </c>
      <c r="Q630" s="95" t="s">
        <v>42</v>
      </c>
      <c r="R630" s="95" t="s">
        <v>42</v>
      </c>
      <c r="S630" s="114" t="str">
        <f xml:space="preserve"> '[1]KFT2025-1 REQUIREMENTS'!Y239</f>
        <v xml:space="preserve">Domestic/Reg S                </v>
      </c>
    </row>
    <row r="631" spans="1:19" ht="38.25" customHeight="1" x14ac:dyDescent="0.35">
      <c r="A631" s="105" t="s">
        <v>939</v>
      </c>
      <c r="B631" s="100"/>
      <c r="C631" s="100"/>
      <c r="D631" s="91" t="s">
        <v>48</v>
      </c>
      <c r="E631" s="106" t="str">
        <f t="shared" ref="E631:E636" si="3">IF(D631="ND4Date","YYYY-MM-DD")</f>
        <v>YYYY-MM-DD</v>
      </c>
      <c r="F631" s="106" t="s">
        <v>35</v>
      </c>
      <c r="G631" s="109" t="s">
        <v>659</v>
      </c>
      <c r="H631" s="113" t="s">
        <v>660</v>
      </c>
      <c r="I631" s="107" t="s">
        <v>64</v>
      </c>
      <c r="J631" s="107"/>
      <c r="K631" s="109" t="s">
        <v>661</v>
      </c>
      <c r="L631" s="109"/>
      <c r="M631" s="95" t="s">
        <v>42</v>
      </c>
      <c r="N631" s="96" t="s">
        <v>42</v>
      </c>
      <c r="O631" s="96" t="s">
        <v>42</v>
      </c>
      <c r="P631" s="96" t="s">
        <v>42</v>
      </c>
      <c r="Q631" s="95" t="s">
        <v>42</v>
      </c>
      <c r="R631" s="95" t="s">
        <v>42</v>
      </c>
      <c r="S631" s="114" t="str">
        <f xml:space="preserve"> '[1]KFT2025-1 REQUIREMENTS'!Y240</f>
        <v>2025-08-18</v>
      </c>
    </row>
    <row r="632" spans="1:19" ht="38.25" customHeight="1" x14ac:dyDescent="0.35">
      <c r="A632" s="105" t="s">
        <v>939</v>
      </c>
      <c r="B632" s="100"/>
      <c r="C632" s="100"/>
      <c r="D632" s="91" t="s">
        <v>48</v>
      </c>
      <c r="E632" s="106" t="str">
        <f t="shared" si="3"/>
        <v>YYYY-MM-DD</v>
      </c>
      <c r="F632" s="106" t="s">
        <v>35</v>
      </c>
      <c r="G632" s="109" t="s">
        <v>662</v>
      </c>
      <c r="H632" s="113" t="s">
        <v>663</v>
      </c>
      <c r="I632" s="107" t="s">
        <v>64</v>
      </c>
      <c r="J632" s="107"/>
      <c r="K632" s="109" t="s">
        <v>664</v>
      </c>
      <c r="L632" s="109"/>
      <c r="M632" s="95" t="s">
        <v>42</v>
      </c>
      <c r="N632" s="96" t="s">
        <v>42</v>
      </c>
      <c r="O632" s="96" t="s">
        <v>42</v>
      </c>
      <c r="P632" s="96" t="s">
        <v>42</v>
      </c>
      <c r="Q632" s="95" t="s">
        <v>42</v>
      </c>
      <c r="R632" s="95" t="s">
        <v>42</v>
      </c>
      <c r="S632" s="114" t="str">
        <f xml:space="preserve"> '[1]KFT2025-1 REQUIREMENTS'!Y241</f>
        <v>2056-10-24</v>
      </c>
    </row>
    <row r="633" spans="1:19" ht="38.25" customHeight="1" x14ac:dyDescent="0.35">
      <c r="A633" s="105" t="s">
        <v>939</v>
      </c>
      <c r="B633" s="109"/>
      <c r="C633" s="100"/>
      <c r="D633" s="91" t="s">
        <v>48</v>
      </c>
      <c r="E633" s="106" t="str">
        <f t="shared" si="3"/>
        <v>YYYY-MM-DD</v>
      </c>
      <c r="F633" s="106" t="s">
        <v>35</v>
      </c>
      <c r="G633" s="109" t="s">
        <v>665</v>
      </c>
      <c r="H633" s="113" t="s">
        <v>666</v>
      </c>
      <c r="I633" s="107" t="s">
        <v>38</v>
      </c>
      <c r="J633" s="107"/>
      <c r="K633" s="109" t="s">
        <v>667</v>
      </c>
      <c r="L633" s="109" t="s">
        <v>668</v>
      </c>
      <c r="M633" s="95" t="s">
        <v>42</v>
      </c>
      <c r="N633" s="96" t="s">
        <v>42</v>
      </c>
      <c r="O633" s="96" t="s">
        <v>42</v>
      </c>
      <c r="P633" s="96" t="s">
        <v>42</v>
      </c>
      <c r="Q633" s="95" t="s">
        <v>42</v>
      </c>
      <c r="R633" s="95" t="s">
        <v>42</v>
      </c>
      <c r="S633" s="114" t="str">
        <f xml:space="preserve"> '[1]KFT2025-1 REQUIREMENTS'!Y242</f>
        <v>2056-10-24</v>
      </c>
    </row>
    <row r="634" spans="1:19" ht="38.25" customHeight="1" x14ac:dyDescent="0.35">
      <c r="A634" s="105" t="s">
        <v>939</v>
      </c>
      <c r="B634" s="109"/>
      <c r="C634" s="100"/>
      <c r="D634" s="91" t="s">
        <v>48</v>
      </c>
      <c r="E634" s="106" t="str">
        <f t="shared" si="3"/>
        <v>YYYY-MM-DD</v>
      </c>
      <c r="F634" s="92" t="s">
        <v>55</v>
      </c>
      <c r="G634" s="109" t="s">
        <v>669</v>
      </c>
      <c r="H634" s="109" t="s">
        <v>670</v>
      </c>
      <c r="I634" s="107" t="s">
        <v>64</v>
      </c>
      <c r="J634" s="107"/>
      <c r="K634" s="109" t="s">
        <v>671</v>
      </c>
      <c r="L634" s="109" t="s">
        <v>672</v>
      </c>
      <c r="M634" s="115" t="s">
        <v>42</v>
      </c>
      <c r="N634" s="116" t="s">
        <v>42</v>
      </c>
      <c r="O634" s="116" t="s">
        <v>42</v>
      </c>
      <c r="P634" s="116" t="s">
        <v>42</v>
      </c>
      <c r="Q634" s="115" t="s">
        <v>113</v>
      </c>
      <c r="R634" s="115" t="s">
        <v>42</v>
      </c>
      <c r="S634" s="117" t="str">
        <f xml:space="preserve"> '[1]KFT2025-1 REQUIREMENTS'!Y243</f>
        <v>ND5</v>
      </c>
    </row>
    <row r="635" spans="1:19" ht="38.25" customHeight="1" x14ac:dyDescent="0.35">
      <c r="A635" s="105" t="s">
        <v>939</v>
      </c>
      <c r="B635" s="109"/>
      <c r="C635" s="100"/>
      <c r="D635" s="91" t="s">
        <v>48</v>
      </c>
      <c r="E635" s="106" t="str">
        <f t="shared" si="3"/>
        <v>YYYY-MM-DD</v>
      </c>
      <c r="F635" s="106" t="s">
        <v>35</v>
      </c>
      <c r="G635" s="109" t="s">
        <v>673</v>
      </c>
      <c r="H635" s="113" t="s">
        <v>674</v>
      </c>
      <c r="I635" s="107" t="s">
        <v>38</v>
      </c>
      <c r="J635" s="107"/>
      <c r="K635" s="109" t="s">
        <v>675</v>
      </c>
      <c r="L635" s="109"/>
      <c r="M635" s="95" t="s">
        <v>42</v>
      </c>
      <c r="N635" s="96" t="s">
        <v>42</v>
      </c>
      <c r="O635" s="96" t="s">
        <v>42</v>
      </c>
      <c r="P635" s="96" t="s">
        <v>42</v>
      </c>
      <c r="Q635" s="95" t="s">
        <v>42</v>
      </c>
      <c r="R635" s="95" t="s">
        <v>42</v>
      </c>
      <c r="S635" s="114" t="str">
        <f xml:space="preserve"> '[1]KFT2025-1 REQUIREMENTS'!Y244</f>
        <v>2026-08-24</v>
      </c>
    </row>
    <row r="636" spans="1:19" ht="38.25" customHeight="1" x14ac:dyDescent="0.35">
      <c r="A636" s="105" t="s">
        <v>939</v>
      </c>
      <c r="B636" s="100"/>
      <c r="C636" s="107"/>
      <c r="D636" s="91" t="s">
        <v>48</v>
      </c>
      <c r="E636" s="106" t="str">
        <f t="shared" si="3"/>
        <v>YYYY-MM-DD</v>
      </c>
      <c r="F636" s="106" t="s">
        <v>35</v>
      </c>
      <c r="G636" s="109" t="s">
        <v>676</v>
      </c>
      <c r="H636" s="113" t="s">
        <v>677</v>
      </c>
      <c r="I636" s="107" t="s">
        <v>38</v>
      </c>
      <c r="J636" s="107"/>
      <c r="K636" s="109" t="s">
        <v>678</v>
      </c>
      <c r="L636" s="109"/>
      <c r="M636" s="95" t="s">
        <v>42</v>
      </c>
      <c r="N636" s="96" t="s">
        <v>42</v>
      </c>
      <c r="O636" s="96" t="s">
        <v>42</v>
      </c>
      <c r="P636" s="96" t="s">
        <v>42</v>
      </c>
      <c r="Q636" s="95" t="s">
        <v>42</v>
      </c>
      <c r="R636" s="95" t="s">
        <v>42</v>
      </c>
      <c r="S636" s="114" t="str">
        <f xml:space="preserve"> '[1]KFT2025-1 REQUIREMENTS'!Y245</f>
        <v>2026-09-23</v>
      </c>
    </row>
    <row r="637" spans="1:19" ht="38.25" customHeight="1" x14ac:dyDescent="0.35">
      <c r="A637" s="105" t="s">
        <v>939</v>
      </c>
      <c r="B637" s="100"/>
      <c r="C637" s="107"/>
      <c r="D637" s="91" t="s">
        <v>549</v>
      </c>
      <c r="E637" s="110" t="s">
        <v>550</v>
      </c>
      <c r="F637" s="106" t="s">
        <v>35</v>
      </c>
      <c r="G637" s="109" t="s">
        <v>679</v>
      </c>
      <c r="H637" s="113" t="s">
        <v>680</v>
      </c>
      <c r="I637" s="107" t="s">
        <v>38</v>
      </c>
      <c r="J637" s="107"/>
      <c r="K637" s="109" t="s">
        <v>681</v>
      </c>
      <c r="L637" s="109"/>
      <c r="M637" s="95" t="s">
        <v>42</v>
      </c>
      <c r="N637" s="96" t="s">
        <v>42</v>
      </c>
      <c r="O637" s="96" t="s">
        <v>42</v>
      </c>
      <c r="P637" s="96" t="s">
        <v>42</v>
      </c>
      <c r="Q637" s="95" t="s">
        <v>42</v>
      </c>
      <c r="R637" s="95" t="s">
        <v>42</v>
      </c>
      <c r="S637" s="114">
        <f xml:space="preserve"> '[1]KFT2025-1 REQUIREMENTS'!Y246</f>
        <v>31</v>
      </c>
    </row>
    <row r="638" spans="1:19" ht="38.25" customHeight="1" x14ac:dyDescent="0.35">
      <c r="A638" s="105" t="s">
        <v>939</v>
      </c>
      <c r="B638" s="109"/>
      <c r="C638" s="100"/>
      <c r="D638" s="91" t="s">
        <v>33</v>
      </c>
      <c r="E638" s="106" t="s">
        <v>34</v>
      </c>
      <c r="F638" s="106" t="s">
        <v>35</v>
      </c>
      <c r="G638" s="109" t="s">
        <v>682</v>
      </c>
      <c r="H638" s="113" t="s">
        <v>683</v>
      </c>
      <c r="I638" s="107" t="s">
        <v>38</v>
      </c>
      <c r="J638" s="107"/>
      <c r="K638" s="109" t="s">
        <v>684</v>
      </c>
      <c r="L638" s="109" t="s">
        <v>685</v>
      </c>
      <c r="M638" s="95" t="s">
        <v>42</v>
      </c>
      <c r="N638" s="96" t="s">
        <v>42</v>
      </c>
      <c r="O638" s="96" t="s">
        <v>42</v>
      </c>
      <c r="P638" s="96" t="s">
        <v>42</v>
      </c>
      <c r="Q638" s="95" t="s">
        <v>42</v>
      </c>
      <c r="R638" s="95" t="s">
        <v>42</v>
      </c>
      <c r="S638" s="114" t="str">
        <f xml:space="preserve"> '[1]KFT2025-1 REQUIREMENTS'!Y247</f>
        <v>2026-09-24</v>
      </c>
    </row>
    <row r="639" spans="1:19" ht="38.25" customHeight="1" x14ac:dyDescent="0.35">
      <c r="A639" s="105" t="s">
        <v>939</v>
      </c>
      <c r="B639" s="109"/>
      <c r="C639" s="100"/>
      <c r="D639" s="91" t="s">
        <v>48</v>
      </c>
      <c r="E639" s="106" t="str">
        <f>IF(D639="ND4Date","YYYY-MM-DD")</f>
        <v>YYYY-MM-DD</v>
      </c>
      <c r="F639" s="106" t="s">
        <v>35</v>
      </c>
      <c r="G639" s="109" t="s">
        <v>686</v>
      </c>
      <c r="H639" s="113" t="s">
        <v>687</v>
      </c>
      <c r="I639" s="107" t="s">
        <v>38</v>
      </c>
      <c r="J639" s="107"/>
      <c r="K639" s="109" t="s">
        <v>688</v>
      </c>
      <c r="L639" s="109"/>
      <c r="M639" s="95" t="s">
        <v>42</v>
      </c>
      <c r="N639" s="96" t="s">
        <v>42</v>
      </c>
      <c r="O639" s="96" t="s">
        <v>42</v>
      </c>
      <c r="P639" s="96" t="s">
        <v>42</v>
      </c>
      <c r="Q639" s="95" t="s">
        <v>42</v>
      </c>
      <c r="R639" s="95" t="s">
        <v>42</v>
      </c>
      <c r="S639" s="114" t="str">
        <f xml:space="preserve"> '[1]KFT2025-1 REQUIREMENTS'!Y248</f>
        <v>2026-09-22</v>
      </c>
    </row>
    <row r="640" spans="1:19" ht="38.25" customHeight="1" x14ac:dyDescent="0.35">
      <c r="A640" s="105" t="s">
        <v>939</v>
      </c>
      <c r="B640" s="100"/>
      <c r="C640" s="100"/>
      <c r="D640" s="91" t="s">
        <v>48</v>
      </c>
      <c r="E640" s="106" t="str">
        <f>IF(D640="ND4Date","YYYY-MM-DD")</f>
        <v>YYYY-MM-DD</v>
      </c>
      <c r="F640" s="106" t="s">
        <v>35</v>
      </c>
      <c r="G640" s="109" t="s">
        <v>689</v>
      </c>
      <c r="H640" s="113" t="s">
        <v>690</v>
      </c>
      <c r="I640" s="107" t="s">
        <v>38</v>
      </c>
      <c r="J640" s="107"/>
      <c r="K640" s="109" t="s">
        <v>691</v>
      </c>
      <c r="L640" s="109"/>
      <c r="M640" s="95" t="s">
        <v>42</v>
      </c>
      <c r="N640" s="96" t="s">
        <v>42</v>
      </c>
      <c r="O640" s="96" t="s">
        <v>42</v>
      </c>
      <c r="P640" s="96" t="s">
        <v>42</v>
      </c>
      <c r="Q640" s="95" t="s">
        <v>42</v>
      </c>
      <c r="R640" s="95" t="s">
        <v>42</v>
      </c>
      <c r="S640" s="114" t="str">
        <f xml:space="preserve"> '[1]KFT2025-1 REQUIREMENTS'!Y249</f>
        <v>2026-09-21</v>
      </c>
    </row>
    <row r="641" spans="1:19" ht="38.25" customHeight="1" x14ac:dyDescent="0.35">
      <c r="A641" s="105" t="s">
        <v>939</v>
      </c>
      <c r="B641" s="100"/>
      <c r="C641" s="100"/>
      <c r="D641" s="91" t="s">
        <v>87</v>
      </c>
      <c r="E641" s="112" t="s">
        <v>88</v>
      </c>
      <c r="F641" s="106" t="s">
        <v>35</v>
      </c>
      <c r="G641" s="109" t="s">
        <v>692</v>
      </c>
      <c r="H641" s="113" t="s">
        <v>693</v>
      </c>
      <c r="I641" s="107" t="s">
        <v>64</v>
      </c>
      <c r="J641" s="107"/>
      <c r="K641" s="109" t="s">
        <v>694</v>
      </c>
      <c r="L641" s="109"/>
      <c r="M641" s="115" t="s">
        <v>42</v>
      </c>
      <c r="N641" s="116" t="s">
        <v>42</v>
      </c>
      <c r="O641" s="116" t="s">
        <v>42</v>
      </c>
      <c r="P641" s="116" t="s">
        <v>42</v>
      </c>
      <c r="Q641" s="95" t="s">
        <v>42</v>
      </c>
      <c r="R641" s="115" t="s">
        <v>42</v>
      </c>
      <c r="S641" s="134">
        <f xml:space="preserve"> '[1]KFT2025-1 REQUIREMENTS'!Y250</f>
        <v>13500000</v>
      </c>
    </row>
    <row r="642" spans="1:19" ht="38.25" customHeight="1" x14ac:dyDescent="0.35">
      <c r="A642" s="105" t="s">
        <v>939</v>
      </c>
      <c r="B642" s="100"/>
      <c r="C642" s="100"/>
      <c r="D642" s="91" t="s">
        <v>545</v>
      </c>
      <c r="E642" s="112" t="s">
        <v>88</v>
      </c>
      <c r="F642" s="106" t="s">
        <v>35</v>
      </c>
      <c r="G642" s="109" t="s">
        <v>695</v>
      </c>
      <c r="H642" s="113" t="s">
        <v>696</v>
      </c>
      <c r="I642" s="107" t="s">
        <v>64</v>
      </c>
      <c r="J642" s="107"/>
      <c r="K642" s="109" t="s">
        <v>697</v>
      </c>
      <c r="L642" s="109" t="s">
        <v>698</v>
      </c>
      <c r="M642" s="95" t="s">
        <v>42</v>
      </c>
      <c r="N642" s="96" t="s">
        <v>42</v>
      </c>
      <c r="O642" s="96" t="s">
        <v>42</v>
      </c>
      <c r="P642" s="96" t="s">
        <v>42</v>
      </c>
      <c r="Q642" s="95" t="s">
        <v>42</v>
      </c>
      <c r="R642" s="95" t="s">
        <v>42</v>
      </c>
      <c r="S642" s="111">
        <f xml:space="preserve"> '[1]KFT2025-1 REQUIREMENTS'!Y251</f>
        <v>13500000</v>
      </c>
    </row>
    <row r="643" spans="1:19" ht="38.25" customHeight="1" x14ac:dyDescent="0.35">
      <c r="A643" s="105" t="s">
        <v>939</v>
      </c>
      <c r="B643" s="100"/>
      <c r="C643" s="100"/>
      <c r="D643" s="91" t="s">
        <v>456</v>
      </c>
      <c r="E643" s="107" t="s">
        <v>457</v>
      </c>
      <c r="F643" s="106" t="s">
        <v>35</v>
      </c>
      <c r="G643" s="109" t="s">
        <v>699</v>
      </c>
      <c r="H643" s="113" t="s">
        <v>700</v>
      </c>
      <c r="I643" s="107" t="s">
        <v>64</v>
      </c>
      <c r="J643" s="107"/>
      <c r="K643" s="109" t="s">
        <v>701</v>
      </c>
      <c r="L643" s="109" t="s">
        <v>702</v>
      </c>
      <c r="M643" s="115" t="s">
        <v>42</v>
      </c>
      <c r="N643" s="116" t="s">
        <v>42</v>
      </c>
      <c r="O643" s="116" t="s">
        <v>42</v>
      </c>
      <c r="P643" s="116" t="s">
        <v>42</v>
      </c>
      <c r="Q643" s="95" t="s">
        <v>42</v>
      </c>
      <c r="R643" s="115" t="s">
        <v>42</v>
      </c>
      <c r="S643" s="117">
        <f xml:space="preserve"> '[1]KFT2025-1 REQUIREMENTS'!Y252</f>
        <v>5.8</v>
      </c>
    </row>
    <row r="644" spans="1:19" ht="38.25" customHeight="1" x14ac:dyDescent="0.35">
      <c r="A644" s="105" t="s">
        <v>939</v>
      </c>
      <c r="B644" s="100"/>
      <c r="C644" s="100"/>
      <c r="D644" s="91" t="s">
        <v>456</v>
      </c>
      <c r="E644" s="107" t="s">
        <v>457</v>
      </c>
      <c r="F644" s="106" t="s">
        <v>35</v>
      </c>
      <c r="G644" s="109" t="s">
        <v>703</v>
      </c>
      <c r="H644" s="113" t="s">
        <v>704</v>
      </c>
      <c r="I644" s="107" t="s">
        <v>38</v>
      </c>
      <c r="J644" s="107"/>
      <c r="K644" s="109" t="s">
        <v>705</v>
      </c>
      <c r="L644" s="109" t="s">
        <v>706</v>
      </c>
      <c r="M644" s="95" t="s">
        <v>42</v>
      </c>
      <c r="N644" s="96" t="s">
        <v>42</v>
      </c>
      <c r="O644" s="96" t="s">
        <v>42</v>
      </c>
      <c r="P644" s="96" t="s">
        <v>42</v>
      </c>
      <c r="Q644" s="95" t="s">
        <v>42</v>
      </c>
      <c r="R644" s="95" t="s">
        <v>42</v>
      </c>
      <c r="S644" s="114">
        <f xml:space="preserve"> '[1]KFT2025-1 REQUIREMENTS'!Y253</f>
        <v>5.8</v>
      </c>
    </row>
    <row r="645" spans="1:19" ht="38.25" customHeight="1" x14ac:dyDescent="0.35">
      <c r="A645" s="105" t="s">
        <v>939</v>
      </c>
      <c r="B645" s="100"/>
      <c r="C645" s="100"/>
      <c r="D645" s="91" t="s">
        <v>99</v>
      </c>
      <c r="E645" s="106" t="s">
        <v>61</v>
      </c>
      <c r="F645" s="106" t="s">
        <v>35</v>
      </c>
      <c r="G645" s="109" t="s">
        <v>707</v>
      </c>
      <c r="H645" s="113" t="s">
        <v>708</v>
      </c>
      <c r="I645" s="107" t="s">
        <v>64</v>
      </c>
      <c r="J645" s="107"/>
      <c r="K645" s="109" t="s">
        <v>709</v>
      </c>
      <c r="L645" s="100" t="s">
        <v>455</v>
      </c>
      <c r="M645" s="115" t="s">
        <v>42</v>
      </c>
      <c r="N645" s="116" t="s">
        <v>42</v>
      </c>
      <c r="O645" s="116" t="s">
        <v>42</v>
      </c>
      <c r="P645" s="116" t="s">
        <v>42</v>
      </c>
      <c r="Q645" s="115" t="s">
        <v>113</v>
      </c>
      <c r="R645" s="115" t="s">
        <v>42</v>
      </c>
      <c r="S645" s="117" t="str">
        <f xml:space="preserve"> '[1]KFT2025-1 REQUIREMENTS'!Y254</f>
        <v>BBSW1M</v>
      </c>
    </row>
    <row r="646" spans="1:19" ht="38.25" customHeight="1" x14ac:dyDescent="0.35">
      <c r="A646" s="105" t="s">
        <v>939</v>
      </c>
      <c r="B646" s="100"/>
      <c r="C646" s="100"/>
      <c r="D646" s="91" t="s">
        <v>456</v>
      </c>
      <c r="E646" s="107" t="s">
        <v>457</v>
      </c>
      <c r="F646" s="106" t="s">
        <v>35</v>
      </c>
      <c r="G646" s="109" t="s">
        <v>710</v>
      </c>
      <c r="H646" s="113" t="s">
        <v>711</v>
      </c>
      <c r="I646" s="107" t="s">
        <v>64</v>
      </c>
      <c r="J646" s="107"/>
      <c r="K646" s="109" t="s">
        <v>712</v>
      </c>
      <c r="L646" s="109" t="s">
        <v>713</v>
      </c>
      <c r="M646" s="115" t="s">
        <v>42</v>
      </c>
      <c r="N646" s="116" t="s">
        <v>42</v>
      </c>
      <c r="O646" s="116" t="s">
        <v>42</v>
      </c>
      <c r="P646" s="116" t="s">
        <v>42</v>
      </c>
      <c r="Q646" s="115" t="s">
        <v>113</v>
      </c>
      <c r="R646" s="115" t="s">
        <v>42</v>
      </c>
      <c r="S646" s="117">
        <f xml:space="preserve"> '[1]KFT2025-1 REQUIREMENTS'!Y255</f>
        <v>155</v>
      </c>
    </row>
    <row r="647" spans="1:19" ht="38.25" customHeight="1" x14ac:dyDescent="0.35">
      <c r="A647" s="105" t="s">
        <v>939</v>
      </c>
      <c r="B647" s="100"/>
      <c r="C647" s="100"/>
      <c r="D647" s="91" t="s">
        <v>456</v>
      </c>
      <c r="E647" s="107" t="s">
        <v>457</v>
      </c>
      <c r="F647" s="92" t="s">
        <v>55</v>
      </c>
      <c r="G647" s="109" t="s">
        <v>714</v>
      </c>
      <c r="H647" s="109" t="s">
        <v>715</v>
      </c>
      <c r="I647" s="107" t="s">
        <v>38</v>
      </c>
      <c r="J647" s="107"/>
      <c r="K647" s="109" t="s">
        <v>716</v>
      </c>
      <c r="L647" s="109" t="s">
        <v>717</v>
      </c>
      <c r="M647" s="115" t="s">
        <v>42</v>
      </c>
      <c r="N647" s="116" t="s">
        <v>42</v>
      </c>
      <c r="O647" s="116" t="s">
        <v>42</v>
      </c>
      <c r="P647" s="116" t="s">
        <v>42</v>
      </c>
      <c r="Q647" s="115" t="s">
        <v>113</v>
      </c>
      <c r="R647" s="115" t="s">
        <v>42</v>
      </c>
      <c r="S647" s="117" t="str">
        <f xml:space="preserve"> '[1]KFT2025-1 REQUIREMENTS'!Y256</f>
        <v>ND5</v>
      </c>
    </row>
    <row r="648" spans="1:19" ht="38.25" customHeight="1" x14ac:dyDescent="0.35">
      <c r="A648" s="105" t="s">
        <v>939</v>
      </c>
      <c r="B648" s="100"/>
      <c r="C648" s="100"/>
      <c r="D648" s="91" t="s">
        <v>159</v>
      </c>
      <c r="E648" s="107" t="s">
        <v>160</v>
      </c>
      <c r="F648" s="106" t="s">
        <v>35</v>
      </c>
      <c r="G648" s="109" t="s">
        <v>718</v>
      </c>
      <c r="H648" s="113" t="s">
        <v>719</v>
      </c>
      <c r="I648" s="107" t="s">
        <v>64</v>
      </c>
      <c r="J648" s="107"/>
      <c r="K648" s="109" t="s">
        <v>720</v>
      </c>
      <c r="L648" s="109" t="s">
        <v>721</v>
      </c>
      <c r="M648" s="95" t="s">
        <v>42</v>
      </c>
      <c r="N648" s="96" t="s">
        <v>42</v>
      </c>
      <c r="O648" s="96" t="s">
        <v>42</v>
      </c>
      <c r="P648" s="96" t="s">
        <v>42</v>
      </c>
      <c r="Q648" s="95" t="s">
        <v>42</v>
      </c>
      <c r="R648" s="95" t="s">
        <v>42</v>
      </c>
      <c r="S648" s="114" t="str">
        <f xml:space="preserve"> '[1]KFT2025-1 REQUIREMENTS'!Y257</f>
        <v>true</v>
      </c>
    </row>
    <row r="649" spans="1:19" ht="38.25" customHeight="1" x14ac:dyDescent="0.35">
      <c r="A649" s="105" t="s">
        <v>939</v>
      </c>
      <c r="B649" s="100"/>
      <c r="C649" s="100"/>
      <c r="D649" s="91" t="s">
        <v>99</v>
      </c>
      <c r="E649" s="106" t="s">
        <v>61</v>
      </c>
      <c r="F649" s="92" t="s">
        <v>55</v>
      </c>
      <c r="G649" s="109" t="s">
        <v>722</v>
      </c>
      <c r="H649" s="113" t="s">
        <v>723</v>
      </c>
      <c r="I649" s="107" t="s">
        <v>64</v>
      </c>
      <c r="J649" s="107"/>
      <c r="K649" s="109" t="s">
        <v>724</v>
      </c>
      <c r="L649" s="109" t="s">
        <v>725</v>
      </c>
      <c r="M649" s="115" t="s">
        <v>42</v>
      </c>
      <c r="N649" s="116" t="s">
        <v>42</v>
      </c>
      <c r="O649" s="116" t="s">
        <v>42</v>
      </c>
      <c r="P649" s="116" t="s">
        <v>42</v>
      </c>
      <c r="Q649" s="115" t="s">
        <v>113</v>
      </c>
      <c r="R649" s="115" t="s">
        <v>42</v>
      </c>
      <c r="S649" s="117" t="str">
        <f xml:space="preserve"> '[1]KFT2025-1 REQUIREMENTS'!Y258</f>
        <v>Actual/365</v>
      </c>
    </row>
    <row r="650" spans="1:19" ht="38.25" customHeight="1" x14ac:dyDescent="0.35">
      <c r="A650" s="105" t="s">
        <v>939</v>
      </c>
      <c r="B650" s="109"/>
      <c r="C650" s="100"/>
      <c r="D650" s="91" t="s">
        <v>456</v>
      </c>
      <c r="E650" s="107" t="s">
        <v>457</v>
      </c>
      <c r="F650" s="106" t="s">
        <v>35</v>
      </c>
      <c r="G650" s="109" t="s">
        <v>726</v>
      </c>
      <c r="H650" s="113" t="s">
        <v>727</v>
      </c>
      <c r="I650" s="107" t="s">
        <v>64</v>
      </c>
      <c r="J650" s="107"/>
      <c r="K650" s="109" t="s">
        <v>728</v>
      </c>
      <c r="L650" s="109" t="s">
        <v>729</v>
      </c>
      <c r="M650" s="115" t="s">
        <v>42</v>
      </c>
      <c r="N650" s="116" t="s">
        <v>42</v>
      </c>
      <c r="O650" s="116" t="s">
        <v>42</v>
      </c>
      <c r="P650" s="116" t="s">
        <v>42</v>
      </c>
      <c r="Q650" s="115" t="s">
        <v>113</v>
      </c>
      <c r="R650" s="115" t="s">
        <v>42</v>
      </c>
      <c r="S650" s="117">
        <f xml:space="preserve"> '[1]KFT2025-1 REQUIREMENTS'!Y259</f>
        <v>0</v>
      </c>
    </row>
    <row r="651" spans="1:19" ht="38.25" customHeight="1" x14ac:dyDescent="0.35">
      <c r="A651" s="105" t="s">
        <v>939</v>
      </c>
      <c r="B651" s="109"/>
      <c r="C651" s="100"/>
      <c r="D651" s="91" t="s">
        <v>456</v>
      </c>
      <c r="E651" s="107" t="s">
        <v>457</v>
      </c>
      <c r="F651" s="106" t="s">
        <v>35</v>
      </c>
      <c r="G651" s="109" t="s">
        <v>730</v>
      </c>
      <c r="H651" s="113" t="s">
        <v>731</v>
      </c>
      <c r="I651" s="107" t="s">
        <v>38</v>
      </c>
      <c r="J651" s="107"/>
      <c r="K651" s="109" t="s">
        <v>732</v>
      </c>
      <c r="L651" s="109" t="s">
        <v>733</v>
      </c>
      <c r="M651" s="115" t="s">
        <v>42</v>
      </c>
      <c r="N651" s="116" t="s">
        <v>42</v>
      </c>
      <c r="O651" s="116" t="s">
        <v>42</v>
      </c>
      <c r="P651" s="116" t="s">
        <v>42</v>
      </c>
      <c r="Q651" s="115" t="s">
        <v>113</v>
      </c>
      <c r="R651" s="115" t="s">
        <v>42</v>
      </c>
      <c r="S651" s="117" t="str">
        <f xml:space="preserve"> '[1]KFT2025-1 REQUIREMENTS'!Y260</f>
        <v>ND5</v>
      </c>
    </row>
    <row r="652" spans="1:19" ht="38.25" customHeight="1" x14ac:dyDescent="0.35">
      <c r="A652" s="105" t="s">
        <v>939</v>
      </c>
      <c r="B652" s="109"/>
      <c r="C652" s="100"/>
      <c r="D652" s="91" t="s">
        <v>48</v>
      </c>
      <c r="E652" s="107" t="str">
        <f>IF(D640="ND4Date","YYYY-MM-DD")</f>
        <v>YYYY-MM-DD</v>
      </c>
      <c r="F652" s="106" t="s">
        <v>35</v>
      </c>
      <c r="G652" s="109" t="s">
        <v>734</v>
      </c>
      <c r="H652" s="113" t="s">
        <v>735</v>
      </c>
      <c r="I652" s="107" t="s">
        <v>38</v>
      </c>
      <c r="J652" s="107"/>
      <c r="K652" s="109" t="s">
        <v>736</v>
      </c>
      <c r="L652" s="109" t="s">
        <v>737</v>
      </c>
      <c r="M652" s="115" t="s">
        <v>42</v>
      </c>
      <c r="N652" s="116" t="s">
        <v>42</v>
      </c>
      <c r="O652" s="116" t="s">
        <v>42</v>
      </c>
      <c r="P652" s="116" t="s">
        <v>42</v>
      </c>
      <c r="Q652" s="115" t="s">
        <v>113</v>
      </c>
      <c r="R652" s="115" t="s">
        <v>42</v>
      </c>
      <c r="S652" s="117" t="str">
        <f xml:space="preserve"> '[1]KFT2025-1 REQUIREMENTS'!Y261</f>
        <v>2034-06-26</v>
      </c>
    </row>
    <row r="653" spans="1:19" ht="38.25" customHeight="1" x14ac:dyDescent="0.35">
      <c r="A653" s="105" t="s">
        <v>939</v>
      </c>
      <c r="B653" s="109"/>
      <c r="C653" s="100"/>
      <c r="D653" s="91" t="s">
        <v>456</v>
      </c>
      <c r="E653" s="107" t="s">
        <v>457</v>
      </c>
      <c r="F653" s="106" t="s">
        <v>35</v>
      </c>
      <c r="G653" s="109" t="s">
        <v>738</v>
      </c>
      <c r="H653" s="113" t="s">
        <v>739</v>
      </c>
      <c r="I653" s="107" t="s">
        <v>64</v>
      </c>
      <c r="J653" s="107"/>
      <c r="K653" s="109" t="s">
        <v>740</v>
      </c>
      <c r="L653" s="109" t="s">
        <v>461</v>
      </c>
      <c r="M653" s="115" t="s">
        <v>42</v>
      </c>
      <c r="N653" s="116" t="s">
        <v>42</v>
      </c>
      <c r="O653" s="116" t="s">
        <v>42</v>
      </c>
      <c r="P653" s="116" t="s">
        <v>42</v>
      </c>
      <c r="Q653" s="115" t="s">
        <v>113</v>
      </c>
      <c r="R653" s="115" t="s">
        <v>42</v>
      </c>
      <c r="S653" s="117" t="str">
        <f xml:space="preserve"> '[1]KFT2025-1 REQUIREMENTS'!Y262</f>
        <v>ND5</v>
      </c>
    </row>
    <row r="654" spans="1:19" ht="38.25" customHeight="1" x14ac:dyDescent="0.35">
      <c r="A654" s="105" t="s">
        <v>939</v>
      </c>
      <c r="B654" s="109"/>
      <c r="C654" s="100"/>
      <c r="D654" s="91" t="s">
        <v>456</v>
      </c>
      <c r="E654" s="107" t="s">
        <v>457</v>
      </c>
      <c r="F654" s="106" t="s">
        <v>35</v>
      </c>
      <c r="G654" s="109" t="s">
        <v>741</v>
      </c>
      <c r="H654" s="113" t="s">
        <v>742</v>
      </c>
      <c r="I654" s="107" t="s">
        <v>38</v>
      </c>
      <c r="J654" s="107"/>
      <c r="K654" s="109" t="s">
        <v>743</v>
      </c>
      <c r="L654" s="109" t="s">
        <v>744</v>
      </c>
      <c r="M654" s="115" t="s">
        <v>42</v>
      </c>
      <c r="N654" s="116" t="s">
        <v>42</v>
      </c>
      <c r="O654" s="116" t="s">
        <v>42</v>
      </c>
      <c r="P654" s="116" t="s">
        <v>42</v>
      </c>
      <c r="Q654" s="115" t="s">
        <v>113</v>
      </c>
      <c r="R654" s="115" t="s">
        <v>42</v>
      </c>
      <c r="S654" s="117">
        <f xml:space="preserve"> '[1]KFT2025-1 REQUIREMENTS'!Y263</f>
        <v>4.3075000000000001</v>
      </c>
    </row>
    <row r="655" spans="1:19" ht="38.25" customHeight="1" x14ac:dyDescent="0.35">
      <c r="A655" s="105" t="s">
        <v>939</v>
      </c>
      <c r="B655" s="100"/>
      <c r="C655" s="100"/>
      <c r="D655" s="91" t="s">
        <v>456</v>
      </c>
      <c r="E655" s="107" t="s">
        <v>457</v>
      </c>
      <c r="F655" s="106" t="s">
        <v>35</v>
      </c>
      <c r="G655" s="109" t="s">
        <v>745</v>
      </c>
      <c r="H655" s="113" t="s">
        <v>746</v>
      </c>
      <c r="I655" s="107" t="s">
        <v>38</v>
      </c>
      <c r="J655" s="107"/>
      <c r="K655" s="109" t="s">
        <v>747</v>
      </c>
      <c r="L655" s="109" t="s">
        <v>748</v>
      </c>
      <c r="M655" s="115" t="s">
        <v>42</v>
      </c>
      <c r="N655" s="116" t="s">
        <v>42</v>
      </c>
      <c r="O655" s="116" t="s">
        <v>42</v>
      </c>
      <c r="P655" s="116" t="s">
        <v>42</v>
      </c>
      <c r="Q655" s="115" t="s">
        <v>113</v>
      </c>
      <c r="R655" s="115" t="s">
        <v>42</v>
      </c>
      <c r="S655" s="117">
        <f xml:space="preserve"> '[1]KFT2025-1 REQUIREMENTS'!Y264</f>
        <v>5.8574999999999999</v>
      </c>
    </row>
    <row r="656" spans="1:19" ht="38.25" customHeight="1" x14ac:dyDescent="0.35">
      <c r="A656" s="105" t="s">
        <v>939</v>
      </c>
      <c r="B656" s="109"/>
      <c r="C656" s="100"/>
      <c r="D656" s="91" t="s">
        <v>456</v>
      </c>
      <c r="E656" s="107" t="s">
        <v>457</v>
      </c>
      <c r="F656" s="106" t="s">
        <v>35</v>
      </c>
      <c r="G656" s="109" t="s">
        <v>749</v>
      </c>
      <c r="H656" s="113" t="s">
        <v>750</v>
      </c>
      <c r="I656" s="107" t="s">
        <v>64</v>
      </c>
      <c r="J656" s="107"/>
      <c r="K656" s="109" t="s">
        <v>751</v>
      </c>
      <c r="L656" s="109" t="s">
        <v>752</v>
      </c>
      <c r="M656" s="115" t="s">
        <v>42</v>
      </c>
      <c r="N656" s="116" t="s">
        <v>42</v>
      </c>
      <c r="O656" s="116" t="s">
        <v>42</v>
      </c>
      <c r="P656" s="116" t="s">
        <v>42</v>
      </c>
      <c r="Q656" s="115" t="s">
        <v>113</v>
      </c>
      <c r="R656" s="115" t="s">
        <v>42</v>
      </c>
      <c r="S656" s="117">
        <f xml:space="preserve"> '[1]KFT2025-1 REQUIREMENTS'!Y265</f>
        <v>1.3</v>
      </c>
    </row>
    <row r="657" spans="1:19" ht="38.25" customHeight="1" x14ac:dyDescent="0.35">
      <c r="A657" s="105" t="s">
        <v>939</v>
      </c>
      <c r="B657" s="109"/>
      <c r="C657" s="100"/>
      <c r="D657" s="91" t="s">
        <v>456</v>
      </c>
      <c r="E657" s="107" t="s">
        <v>457</v>
      </c>
      <c r="F657" s="106" t="s">
        <v>35</v>
      </c>
      <c r="G657" s="109" t="s">
        <v>753</v>
      </c>
      <c r="H657" s="113" t="s">
        <v>754</v>
      </c>
      <c r="I657" s="107" t="s">
        <v>38</v>
      </c>
      <c r="J657" s="107"/>
      <c r="K657" s="109" t="s">
        <v>755</v>
      </c>
      <c r="L657" s="109" t="s">
        <v>752</v>
      </c>
      <c r="M657" s="95" t="s">
        <v>42</v>
      </c>
      <c r="N657" s="96" t="s">
        <v>42</v>
      </c>
      <c r="O657" s="96" t="s">
        <v>42</v>
      </c>
      <c r="P657" s="96" t="s">
        <v>42</v>
      </c>
      <c r="Q657" s="95" t="s">
        <v>42</v>
      </c>
      <c r="R657" s="95" t="s">
        <v>42</v>
      </c>
      <c r="S657" s="114">
        <f xml:space="preserve"> '[1]KFT2025-1 REQUIREMENTS'!Y266</f>
        <v>1.81</v>
      </c>
    </row>
    <row r="658" spans="1:19" ht="38.25" customHeight="1" x14ac:dyDescent="0.35">
      <c r="A658" s="105" t="s">
        <v>939</v>
      </c>
      <c r="B658" s="109"/>
      <c r="C658" s="145"/>
      <c r="D658" s="91" t="s">
        <v>87</v>
      </c>
      <c r="E658" s="106" t="s">
        <v>88</v>
      </c>
      <c r="F658" s="106" t="s">
        <v>35</v>
      </c>
      <c r="G658" s="109" t="s">
        <v>756</v>
      </c>
      <c r="H658" s="113" t="s">
        <v>757</v>
      </c>
      <c r="I658" s="107" t="s">
        <v>38</v>
      </c>
      <c r="J658" s="107"/>
      <c r="K658" s="109" t="s">
        <v>758</v>
      </c>
      <c r="L658" s="109"/>
      <c r="M658" s="95" t="s">
        <v>42</v>
      </c>
      <c r="N658" s="96" t="s">
        <v>42</v>
      </c>
      <c r="O658" s="96" t="s">
        <v>42</v>
      </c>
      <c r="P658" s="96" t="s">
        <v>42</v>
      </c>
      <c r="Q658" s="95" t="s">
        <v>42</v>
      </c>
      <c r="R658" s="95" t="s">
        <v>42</v>
      </c>
      <c r="S658" s="111">
        <f xml:space="preserve"> '[1]KFT2025-1 REQUIREMENTS'!Y267</f>
        <v>13500000</v>
      </c>
    </row>
    <row r="659" spans="1:19" ht="38.25" customHeight="1" x14ac:dyDescent="0.35">
      <c r="A659" s="105" t="s">
        <v>939</v>
      </c>
      <c r="B659" s="109"/>
      <c r="C659" s="145"/>
      <c r="D659" s="91" t="s">
        <v>87</v>
      </c>
      <c r="E659" s="112" t="s">
        <v>88</v>
      </c>
      <c r="F659" s="106" t="s">
        <v>35</v>
      </c>
      <c r="G659" s="109" t="s">
        <v>759</v>
      </c>
      <c r="H659" s="113" t="s">
        <v>760</v>
      </c>
      <c r="I659" s="107" t="s">
        <v>38</v>
      </c>
      <c r="J659" s="107"/>
      <c r="K659" s="109" t="s">
        <v>761</v>
      </c>
      <c r="L659" s="109"/>
      <c r="M659" s="95" t="s">
        <v>42</v>
      </c>
      <c r="N659" s="96" t="s">
        <v>42</v>
      </c>
      <c r="O659" s="96" t="s">
        <v>42</v>
      </c>
      <c r="P659" s="96" t="s">
        <v>42</v>
      </c>
      <c r="Q659" s="95" t="s">
        <v>42</v>
      </c>
      <c r="R659" s="95" t="s">
        <v>42</v>
      </c>
      <c r="S659" s="111">
        <f xml:space="preserve"> '[1]KFT2025-1 REQUIREMENTS'!Y268</f>
        <v>13500000</v>
      </c>
    </row>
    <row r="660" spans="1:19" ht="38.25" customHeight="1" x14ac:dyDescent="0.35">
      <c r="A660" s="105" t="s">
        <v>939</v>
      </c>
      <c r="B660" s="109"/>
      <c r="C660" s="145"/>
      <c r="D660" s="91" t="s">
        <v>87</v>
      </c>
      <c r="E660" s="112" t="s">
        <v>88</v>
      </c>
      <c r="F660" s="92" t="s">
        <v>55</v>
      </c>
      <c r="G660" s="109" t="s">
        <v>762</v>
      </c>
      <c r="H660" s="113" t="s">
        <v>763</v>
      </c>
      <c r="I660" s="107" t="s">
        <v>38</v>
      </c>
      <c r="J660" s="107"/>
      <c r="K660" s="109" t="s">
        <v>764</v>
      </c>
      <c r="L660" s="109"/>
      <c r="M660" s="95" t="s">
        <v>42</v>
      </c>
      <c r="N660" s="96" t="s">
        <v>42</v>
      </c>
      <c r="O660" s="96" t="s">
        <v>42</v>
      </c>
      <c r="P660" s="96" t="s">
        <v>42</v>
      </c>
      <c r="Q660" s="95" t="s">
        <v>42</v>
      </c>
      <c r="R660" s="95" t="s">
        <v>42</v>
      </c>
      <c r="S660" s="111">
        <f xml:space="preserve"> '[1]KFT2025-1 REQUIREMENTS'!Y269</f>
        <v>0</v>
      </c>
    </row>
    <row r="661" spans="1:19" ht="38.25" customHeight="1" x14ac:dyDescent="0.35">
      <c r="A661" s="105" t="s">
        <v>939</v>
      </c>
      <c r="B661" s="109"/>
      <c r="C661" s="145"/>
      <c r="D661" s="91" t="s">
        <v>87</v>
      </c>
      <c r="E661" s="106" t="s">
        <v>88</v>
      </c>
      <c r="F661" s="92" t="s">
        <v>55</v>
      </c>
      <c r="G661" s="109" t="s">
        <v>765</v>
      </c>
      <c r="H661" s="113" t="s">
        <v>766</v>
      </c>
      <c r="I661" s="107" t="s">
        <v>38</v>
      </c>
      <c r="J661" s="107"/>
      <c r="K661" s="109" t="s">
        <v>767</v>
      </c>
      <c r="L661" s="109"/>
      <c r="M661" s="95" t="s">
        <v>42</v>
      </c>
      <c r="N661" s="96" t="s">
        <v>42</v>
      </c>
      <c r="O661" s="96" t="s">
        <v>42</v>
      </c>
      <c r="P661" s="96" t="s">
        <v>42</v>
      </c>
      <c r="Q661" s="95" t="s">
        <v>42</v>
      </c>
      <c r="R661" s="95" t="s">
        <v>42</v>
      </c>
      <c r="S661" s="111">
        <f xml:space="preserve"> '[1]KFT2025-1 REQUIREMENTS'!Y270</f>
        <v>0</v>
      </c>
    </row>
    <row r="662" spans="1:19" ht="38.25" customHeight="1" x14ac:dyDescent="0.35">
      <c r="A662" s="105" t="s">
        <v>939</v>
      </c>
      <c r="B662" s="109"/>
      <c r="C662" s="145"/>
      <c r="D662" s="91" t="s">
        <v>87</v>
      </c>
      <c r="E662" s="106" t="s">
        <v>88</v>
      </c>
      <c r="F662" s="92" t="s">
        <v>55</v>
      </c>
      <c r="G662" s="109" t="s">
        <v>768</v>
      </c>
      <c r="H662" s="113" t="s">
        <v>769</v>
      </c>
      <c r="I662" s="107" t="s">
        <v>38</v>
      </c>
      <c r="J662" s="107"/>
      <c r="K662" s="109" t="s">
        <v>770</v>
      </c>
      <c r="L662" s="109"/>
      <c r="M662" s="115" t="s">
        <v>42</v>
      </c>
      <c r="N662" s="116" t="s">
        <v>42</v>
      </c>
      <c r="O662" s="116" t="s">
        <v>42</v>
      </c>
      <c r="P662" s="116" t="s">
        <v>42</v>
      </c>
      <c r="Q662" s="115" t="s">
        <v>113</v>
      </c>
      <c r="R662" s="115" t="s">
        <v>42</v>
      </c>
      <c r="S662" s="117" t="str">
        <f xml:space="preserve"> '[1]KFT2025-1 REQUIREMENTS'!Y271</f>
        <v>ND5</v>
      </c>
    </row>
    <row r="663" spans="1:19" ht="38.25" customHeight="1" x14ac:dyDescent="0.35">
      <c r="A663" s="105" t="s">
        <v>939</v>
      </c>
      <c r="B663" s="109"/>
      <c r="C663" s="145"/>
      <c r="D663" s="91" t="s">
        <v>87</v>
      </c>
      <c r="E663" s="106" t="s">
        <v>88</v>
      </c>
      <c r="F663" s="106" t="s">
        <v>35</v>
      </c>
      <c r="G663" s="109" t="s">
        <v>771</v>
      </c>
      <c r="H663" s="113" t="s">
        <v>772</v>
      </c>
      <c r="I663" s="107" t="s">
        <v>38</v>
      </c>
      <c r="J663" s="107"/>
      <c r="K663" s="109" t="s">
        <v>773</v>
      </c>
      <c r="L663" s="109" t="s">
        <v>774</v>
      </c>
      <c r="M663" s="95" t="s">
        <v>42</v>
      </c>
      <c r="N663" s="96" t="s">
        <v>42</v>
      </c>
      <c r="O663" s="96" t="s">
        <v>42</v>
      </c>
      <c r="P663" s="96" t="s">
        <v>42</v>
      </c>
      <c r="Q663" s="95" t="s">
        <v>42</v>
      </c>
      <c r="R663" s="95" t="s">
        <v>42</v>
      </c>
      <c r="S663" s="111">
        <f xml:space="preserve"> '[1]KFT2025-1 REQUIREMENTS'!Y272</f>
        <v>67160.649999999994</v>
      </c>
    </row>
    <row r="664" spans="1:19" ht="38.25" customHeight="1" x14ac:dyDescent="0.35">
      <c r="A664" s="105" t="s">
        <v>939</v>
      </c>
      <c r="B664" s="109"/>
      <c r="C664" s="145"/>
      <c r="D664" s="91" t="s">
        <v>545</v>
      </c>
      <c r="E664" s="112" t="s">
        <v>88</v>
      </c>
      <c r="F664" s="106" t="s">
        <v>35</v>
      </c>
      <c r="G664" s="109" t="s">
        <v>775</v>
      </c>
      <c r="H664" s="113" t="s">
        <v>776</v>
      </c>
      <c r="I664" s="107" t="s">
        <v>38</v>
      </c>
      <c r="J664" s="107"/>
      <c r="K664" s="109" t="s">
        <v>777</v>
      </c>
      <c r="L664" s="109" t="s">
        <v>778</v>
      </c>
      <c r="M664" s="95" t="s">
        <v>42</v>
      </c>
      <c r="N664" s="96" t="s">
        <v>42</v>
      </c>
      <c r="O664" s="96" t="s">
        <v>42</v>
      </c>
      <c r="P664" s="96" t="s">
        <v>42</v>
      </c>
      <c r="Q664" s="95" t="s">
        <v>42</v>
      </c>
      <c r="R664" s="95" t="s">
        <v>42</v>
      </c>
      <c r="S664" s="111">
        <f xml:space="preserve"> '[1]KFT2025-1 REQUIREMENTS'!Y273</f>
        <v>67160.649999999994</v>
      </c>
    </row>
    <row r="665" spans="1:19" ht="38.25" customHeight="1" x14ac:dyDescent="0.35">
      <c r="A665" s="105" t="s">
        <v>939</v>
      </c>
      <c r="B665" s="109"/>
      <c r="C665" s="145"/>
      <c r="D665" s="91" t="s">
        <v>87</v>
      </c>
      <c r="E665" s="112" t="s">
        <v>88</v>
      </c>
      <c r="F665" s="92" t="s">
        <v>55</v>
      </c>
      <c r="G665" s="109" t="s">
        <v>779</v>
      </c>
      <c r="H665" s="113" t="s">
        <v>780</v>
      </c>
      <c r="I665" s="107" t="s">
        <v>38</v>
      </c>
      <c r="J665" s="107"/>
      <c r="K665" s="109" t="s">
        <v>781</v>
      </c>
      <c r="L665" s="109"/>
      <c r="M665" s="95" t="s">
        <v>42</v>
      </c>
      <c r="N665" s="96" t="s">
        <v>42</v>
      </c>
      <c r="O665" s="96" t="s">
        <v>42</v>
      </c>
      <c r="P665" s="96" t="s">
        <v>42</v>
      </c>
      <c r="Q665" s="95" t="s">
        <v>42</v>
      </c>
      <c r="R665" s="95" t="s">
        <v>42</v>
      </c>
      <c r="S665" s="111">
        <f xml:space="preserve"> '[1]KFT2025-1 REQUIREMENTS'!Y274</f>
        <v>0</v>
      </c>
    </row>
    <row r="666" spans="1:19" ht="38.25" customHeight="1" x14ac:dyDescent="0.35">
      <c r="A666" s="105" t="s">
        <v>939</v>
      </c>
      <c r="B666" s="109"/>
      <c r="C666" s="145"/>
      <c r="D666" s="91" t="s">
        <v>87</v>
      </c>
      <c r="E666" s="112" t="s">
        <v>88</v>
      </c>
      <c r="F666" s="106" t="s">
        <v>35</v>
      </c>
      <c r="G666" s="109" t="s">
        <v>782</v>
      </c>
      <c r="H666" s="113" t="s">
        <v>783</v>
      </c>
      <c r="I666" s="107" t="s">
        <v>38</v>
      </c>
      <c r="J666" s="107"/>
      <c r="K666" s="109" t="s">
        <v>784</v>
      </c>
      <c r="L666" s="109"/>
      <c r="M666" s="95" t="s">
        <v>42</v>
      </c>
      <c r="N666" s="96" t="s">
        <v>42</v>
      </c>
      <c r="O666" s="96" t="s">
        <v>42</v>
      </c>
      <c r="P666" s="96" t="s">
        <v>42</v>
      </c>
      <c r="Q666" s="95" t="s">
        <v>42</v>
      </c>
      <c r="R666" s="95" t="s">
        <v>42</v>
      </c>
      <c r="S666" s="111">
        <f xml:space="preserve"> '[1]KFT2025-1 REQUIREMENTS'!Y275</f>
        <v>0</v>
      </c>
    </row>
    <row r="667" spans="1:19" ht="38.25" customHeight="1" x14ac:dyDescent="0.35">
      <c r="A667" s="105" t="s">
        <v>939</v>
      </c>
      <c r="B667" s="109"/>
      <c r="C667" s="145"/>
      <c r="D667" s="91" t="s">
        <v>87</v>
      </c>
      <c r="E667" s="106" t="s">
        <v>88</v>
      </c>
      <c r="F667" s="106" t="s">
        <v>35</v>
      </c>
      <c r="G667" s="109" t="s">
        <v>785</v>
      </c>
      <c r="H667" s="113" t="s">
        <v>786</v>
      </c>
      <c r="I667" s="107" t="s">
        <v>38</v>
      </c>
      <c r="J667" s="107"/>
      <c r="K667" s="109" t="s">
        <v>787</v>
      </c>
      <c r="L667" s="109" t="s">
        <v>788</v>
      </c>
      <c r="M667" s="115" t="s">
        <v>42</v>
      </c>
      <c r="N667" s="116" t="s">
        <v>42</v>
      </c>
      <c r="O667" s="116" t="s">
        <v>42</v>
      </c>
      <c r="P667" s="116" t="s">
        <v>42</v>
      </c>
      <c r="Q667" s="115" t="s">
        <v>113</v>
      </c>
      <c r="R667" s="115" t="s">
        <v>42</v>
      </c>
      <c r="S667" s="111" t="str">
        <f xml:space="preserve"> '[1]KFT2025-1 REQUIREMENTS'!Y276</f>
        <v>ND5</v>
      </c>
    </row>
    <row r="668" spans="1:19" ht="38.25" customHeight="1" x14ac:dyDescent="0.35">
      <c r="A668" s="105" t="s">
        <v>939</v>
      </c>
      <c r="B668" s="109"/>
      <c r="C668" s="145"/>
      <c r="D668" s="91" t="s">
        <v>545</v>
      </c>
      <c r="E668" s="112" t="s">
        <v>88</v>
      </c>
      <c r="F668" s="106" t="s">
        <v>35</v>
      </c>
      <c r="G668" s="109" t="s">
        <v>789</v>
      </c>
      <c r="H668" s="113" t="s">
        <v>790</v>
      </c>
      <c r="I668" s="107" t="s">
        <v>38</v>
      </c>
      <c r="J668" s="107"/>
      <c r="K668" s="109" t="s">
        <v>791</v>
      </c>
      <c r="L668" s="109"/>
      <c r="M668" s="95" t="s">
        <v>42</v>
      </c>
      <c r="N668" s="96" t="s">
        <v>42</v>
      </c>
      <c r="O668" s="96" t="s">
        <v>42</v>
      </c>
      <c r="P668" s="96" t="s">
        <v>42</v>
      </c>
      <c r="Q668" s="95" t="s">
        <v>42</v>
      </c>
      <c r="R668" s="95" t="s">
        <v>42</v>
      </c>
      <c r="S668" s="111">
        <f xml:space="preserve"> '[1]KFT2025-1 REQUIREMENTS'!Y277</f>
        <v>0</v>
      </c>
    </row>
    <row r="669" spans="1:19" ht="38.25" customHeight="1" x14ac:dyDescent="0.35">
      <c r="A669" s="105" t="s">
        <v>939</v>
      </c>
      <c r="B669" s="109"/>
      <c r="C669" s="145"/>
      <c r="D669" s="91" t="s">
        <v>87</v>
      </c>
      <c r="E669" s="112" t="s">
        <v>88</v>
      </c>
      <c r="F669" s="92" t="s">
        <v>55</v>
      </c>
      <c r="G669" s="109" t="s">
        <v>792</v>
      </c>
      <c r="H669" s="113" t="s">
        <v>793</v>
      </c>
      <c r="I669" s="107" t="s">
        <v>38</v>
      </c>
      <c r="J669" s="107"/>
      <c r="K669" s="109" t="s">
        <v>794</v>
      </c>
      <c r="L669" s="109"/>
      <c r="M669" s="115" t="s">
        <v>42</v>
      </c>
      <c r="N669" s="116" t="s">
        <v>42</v>
      </c>
      <c r="O669" s="116" t="s">
        <v>42</v>
      </c>
      <c r="P669" s="116" t="s">
        <v>42</v>
      </c>
      <c r="Q669" s="115" t="s">
        <v>113</v>
      </c>
      <c r="R669" s="115" t="s">
        <v>42</v>
      </c>
      <c r="S669" s="117" t="str">
        <f xml:space="preserve"> '[1]KFT2025-1 REQUIREMENTS'!Y278</f>
        <v>ND5</v>
      </c>
    </row>
    <row r="670" spans="1:19" ht="38.25" customHeight="1" x14ac:dyDescent="0.35">
      <c r="A670" s="105" t="s">
        <v>939</v>
      </c>
      <c r="B670" s="109"/>
      <c r="C670" s="145"/>
      <c r="D670" s="91" t="s">
        <v>87</v>
      </c>
      <c r="E670" s="112" t="s">
        <v>88</v>
      </c>
      <c r="F670" s="92" t="s">
        <v>55</v>
      </c>
      <c r="G670" s="109" t="s">
        <v>795</v>
      </c>
      <c r="H670" s="113" t="s">
        <v>796</v>
      </c>
      <c r="I670" s="107" t="s">
        <v>38</v>
      </c>
      <c r="J670" s="107"/>
      <c r="K670" s="109" t="s">
        <v>797</v>
      </c>
      <c r="L670" s="109" t="s">
        <v>798</v>
      </c>
      <c r="M670" s="115" t="s">
        <v>42</v>
      </c>
      <c r="N670" s="116" t="s">
        <v>42</v>
      </c>
      <c r="O670" s="116" t="s">
        <v>42</v>
      </c>
      <c r="P670" s="116" t="s">
        <v>42</v>
      </c>
      <c r="Q670" s="115" t="s">
        <v>113</v>
      </c>
      <c r="R670" s="115" t="s">
        <v>42</v>
      </c>
      <c r="S670" s="117" t="str">
        <f xml:space="preserve"> '[1]KFT2025-1 REQUIREMENTS'!Y279</f>
        <v>ND5</v>
      </c>
    </row>
    <row r="671" spans="1:19" ht="38.25" customHeight="1" x14ac:dyDescent="0.35">
      <c r="A671" s="105" t="s">
        <v>939</v>
      </c>
      <c r="B671" s="109"/>
      <c r="C671" s="145"/>
      <c r="D671" s="91" t="s">
        <v>87</v>
      </c>
      <c r="E671" s="112" t="s">
        <v>88</v>
      </c>
      <c r="F671" s="92" t="s">
        <v>55</v>
      </c>
      <c r="G671" s="109" t="s">
        <v>799</v>
      </c>
      <c r="H671" s="113" t="s">
        <v>800</v>
      </c>
      <c r="I671" s="107" t="s">
        <v>38</v>
      </c>
      <c r="J671" s="107"/>
      <c r="K671" s="109" t="s">
        <v>801</v>
      </c>
      <c r="L671" s="109"/>
      <c r="M671" s="95" t="s">
        <v>42</v>
      </c>
      <c r="N671" s="96" t="s">
        <v>42</v>
      </c>
      <c r="O671" s="96" t="s">
        <v>42</v>
      </c>
      <c r="P671" s="96" t="s">
        <v>42</v>
      </c>
      <c r="Q671" s="95" t="s">
        <v>42</v>
      </c>
      <c r="R671" s="95" t="s">
        <v>42</v>
      </c>
      <c r="S671" s="111">
        <f xml:space="preserve"> '[1]KFT2025-1 REQUIREMENTS'!Y280</f>
        <v>0</v>
      </c>
    </row>
    <row r="672" spans="1:19" ht="38.25" customHeight="1" x14ac:dyDescent="0.35">
      <c r="A672" s="105" t="s">
        <v>939</v>
      </c>
      <c r="B672" s="109"/>
      <c r="C672" s="145"/>
      <c r="D672" s="91" t="s">
        <v>87</v>
      </c>
      <c r="E672" s="112" t="s">
        <v>88</v>
      </c>
      <c r="F672" s="92" t="s">
        <v>55</v>
      </c>
      <c r="G672" s="109" t="s">
        <v>802</v>
      </c>
      <c r="H672" s="113" t="s">
        <v>803</v>
      </c>
      <c r="I672" s="107" t="s">
        <v>38</v>
      </c>
      <c r="J672" s="107"/>
      <c r="K672" s="109" t="s">
        <v>804</v>
      </c>
      <c r="L672" s="109"/>
      <c r="M672" s="95" t="s">
        <v>42</v>
      </c>
      <c r="N672" s="96" t="s">
        <v>42</v>
      </c>
      <c r="O672" s="96" t="s">
        <v>42</v>
      </c>
      <c r="P672" s="96" t="s">
        <v>42</v>
      </c>
      <c r="Q672" s="95" t="s">
        <v>42</v>
      </c>
      <c r="R672" s="95" t="s">
        <v>42</v>
      </c>
      <c r="S672" s="111">
        <f xml:space="preserve"> '[1]KFT2025-1 REQUIREMENTS'!Y281</f>
        <v>0</v>
      </c>
    </row>
    <row r="673" spans="1:19" ht="38.25" customHeight="1" x14ac:dyDescent="0.35">
      <c r="A673" s="105" t="s">
        <v>939</v>
      </c>
      <c r="B673" s="109"/>
      <c r="C673" s="145"/>
      <c r="D673" s="91" t="s">
        <v>545</v>
      </c>
      <c r="E673" s="106" t="s">
        <v>88</v>
      </c>
      <c r="F673" s="106" t="s">
        <v>35</v>
      </c>
      <c r="G673" s="109" t="s">
        <v>805</v>
      </c>
      <c r="H673" s="113" t="s">
        <v>806</v>
      </c>
      <c r="I673" s="107" t="s">
        <v>38</v>
      </c>
      <c r="J673" s="107"/>
      <c r="K673" s="109" t="s">
        <v>807</v>
      </c>
      <c r="L673" s="109"/>
      <c r="M673" s="95" t="s">
        <v>42</v>
      </c>
      <c r="N673" s="96" t="s">
        <v>42</v>
      </c>
      <c r="O673" s="96" t="s">
        <v>42</v>
      </c>
      <c r="P673" s="96" t="s">
        <v>42</v>
      </c>
      <c r="Q673" s="95" t="s">
        <v>42</v>
      </c>
      <c r="R673" s="95" t="s">
        <v>42</v>
      </c>
      <c r="S673" s="111">
        <f xml:space="preserve"> '[1]KFT2025-1 REQUIREMENTS'!Y282</f>
        <v>13500000</v>
      </c>
    </row>
    <row r="674" spans="1:19" ht="38.25" customHeight="1" x14ac:dyDescent="0.35">
      <c r="A674" s="105" t="s">
        <v>939</v>
      </c>
      <c r="B674" s="109"/>
      <c r="C674" s="145"/>
      <c r="D674" s="91" t="s">
        <v>545</v>
      </c>
      <c r="E674" s="112" t="s">
        <v>88</v>
      </c>
      <c r="F674" s="106" t="s">
        <v>35</v>
      </c>
      <c r="G674" s="109" t="s">
        <v>808</v>
      </c>
      <c r="H674" s="113" t="s">
        <v>809</v>
      </c>
      <c r="I674" s="107" t="s">
        <v>38</v>
      </c>
      <c r="J674" s="107"/>
      <c r="K674" s="109" t="s">
        <v>810</v>
      </c>
      <c r="L674" s="109"/>
      <c r="M674" s="95" t="s">
        <v>42</v>
      </c>
      <c r="N674" s="96" t="s">
        <v>42</v>
      </c>
      <c r="O674" s="96" t="s">
        <v>42</v>
      </c>
      <c r="P674" s="96" t="s">
        <v>42</v>
      </c>
      <c r="Q674" s="95" t="s">
        <v>42</v>
      </c>
      <c r="R674" s="95" t="s">
        <v>42</v>
      </c>
      <c r="S674" s="111">
        <f xml:space="preserve"> '[1]KFT2025-1 REQUIREMENTS'!Y283</f>
        <v>13500000</v>
      </c>
    </row>
    <row r="675" spans="1:19" ht="38.25" customHeight="1" x14ac:dyDescent="0.35">
      <c r="A675" s="105" t="s">
        <v>939</v>
      </c>
      <c r="B675" s="109"/>
      <c r="C675" s="145"/>
      <c r="D675" s="91" t="s">
        <v>87</v>
      </c>
      <c r="E675" s="112" t="s">
        <v>88</v>
      </c>
      <c r="F675" s="106" t="s">
        <v>35</v>
      </c>
      <c r="G675" s="109" t="s">
        <v>811</v>
      </c>
      <c r="H675" s="113" t="s">
        <v>812</v>
      </c>
      <c r="I675" s="107" t="s">
        <v>38</v>
      </c>
      <c r="J675" s="107"/>
      <c r="K675" s="109" t="s">
        <v>813</v>
      </c>
      <c r="L675" s="109"/>
      <c r="M675" s="95" t="s">
        <v>42</v>
      </c>
      <c r="N675" s="96" t="s">
        <v>42</v>
      </c>
      <c r="O675" s="96" t="s">
        <v>42</v>
      </c>
      <c r="P675" s="96" t="s">
        <v>42</v>
      </c>
      <c r="Q675" s="95" t="s">
        <v>42</v>
      </c>
      <c r="R675" s="95" t="s">
        <v>42</v>
      </c>
      <c r="S675" s="111">
        <f xml:space="preserve"> '[1]KFT2025-1 REQUIREMENTS'!Y284</f>
        <v>0</v>
      </c>
    </row>
    <row r="676" spans="1:19" ht="38.25" customHeight="1" x14ac:dyDescent="0.35">
      <c r="A676" s="105" t="s">
        <v>939</v>
      </c>
      <c r="B676" s="109"/>
      <c r="C676" s="145"/>
      <c r="D676" s="91" t="s">
        <v>87</v>
      </c>
      <c r="E676" s="106" t="s">
        <v>88</v>
      </c>
      <c r="F676" s="106" t="s">
        <v>35</v>
      </c>
      <c r="G676" s="109" t="s">
        <v>814</v>
      </c>
      <c r="H676" s="113" t="s">
        <v>815</v>
      </c>
      <c r="I676" s="107" t="s">
        <v>38</v>
      </c>
      <c r="J676" s="107"/>
      <c r="K676" s="109" t="s">
        <v>816</v>
      </c>
      <c r="L676" s="109"/>
      <c r="M676" s="95" t="s">
        <v>42</v>
      </c>
      <c r="N676" s="96" t="s">
        <v>42</v>
      </c>
      <c r="O676" s="96" t="s">
        <v>42</v>
      </c>
      <c r="P676" s="96" t="s">
        <v>42</v>
      </c>
      <c r="Q676" s="95" t="s">
        <v>42</v>
      </c>
      <c r="R676" s="95" t="s">
        <v>42</v>
      </c>
      <c r="S676" s="111">
        <f xml:space="preserve"> '[1]KFT2025-1 REQUIREMENTS'!Y285</f>
        <v>0</v>
      </c>
    </row>
    <row r="677" spans="1:19" ht="38.25" customHeight="1" x14ac:dyDescent="0.35">
      <c r="A677" s="105" t="s">
        <v>939</v>
      </c>
      <c r="B677" s="109"/>
      <c r="C677" s="145"/>
      <c r="D677" s="91" t="s">
        <v>87</v>
      </c>
      <c r="E677" s="106" t="s">
        <v>88</v>
      </c>
      <c r="F677" s="106" t="s">
        <v>35</v>
      </c>
      <c r="G677" s="109" t="s">
        <v>817</v>
      </c>
      <c r="H677" s="113" t="s">
        <v>818</v>
      </c>
      <c r="I677" s="107" t="s">
        <v>38</v>
      </c>
      <c r="J677" s="107"/>
      <c r="K677" s="109" t="s">
        <v>819</v>
      </c>
      <c r="L677" s="109"/>
      <c r="M677" s="115" t="s">
        <v>42</v>
      </c>
      <c r="N677" s="116" t="s">
        <v>42</v>
      </c>
      <c r="O677" s="116" t="s">
        <v>42</v>
      </c>
      <c r="P677" s="116" t="s">
        <v>42</v>
      </c>
      <c r="Q677" s="115" t="s">
        <v>113</v>
      </c>
      <c r="R677" s="115" t="s">
        <v>42</v>
      </c>
      <c r="S677" s="117" t="str">
        <f xml:space="preserve"> '[1]KFT2025-1 REQUIREMENTS'!Y286</f>
        <v>ND5</v>
      </c>
    </row>
    <row r="678" spans="1:19" ht="38.25" customHeight="1" x14ac:dyDescent="0.35">
      <c r="A678" s="105" t="s">
        <v>939</v>
      </c>
      <c r="B678" s="109"/>
      <c r="C678" s="145"/>
      <c r="D678" s="91" t="s">
        <v>456</v>
      </c>
      <c r="E678" s="110" t="s">
        <v>457</v>
      </c>
      <c r="F678" s="106" t="s">
        <v>35</v>
      </c>
      <c r="G678" s="109" t="s">
        <v>820</v>
      </c>
      <c r="H678" s="113" t="s">
        <v>821</v>
      </c>
      <c r="I678" s="107" t="s">
        <v>38</v>
      </c>
      <c r="J678" s="107"/>
      <c r="K678" s="109" t="s">
        <v>822</v>
      </c>
      <c r="L678" s="109" t="s">
        <v>823</v>
      </c>
      <c r="M678" s="95" t="s">
        <v>42</v>
      </c>
      <c r="N678" s="96" t="s">
        <v>42</v>
      </c>
      <c r="O678" s="96" t="s">
        <v>42</v>
      </c>
      <c r="P678" s="96" t="s">
        <v>42</v>
      </c>
      <c r="Q678" s="95" t="s">
        <v>42</v>
      </c>
      <c r="R678" s="95" t="s">
        <v>42</v>
      </c>
      <c r="S678" s="114">
        <f xml:space="preserve"> '[1]KFT2025-1 REQUIREMENTS'!Y287</f>
        <v>1</v>
      </c>
    </row>
    <row r="679" spans="1:19" ht="38.25" customHeight="1" x14ac:dyDescent="0.35">
      <c r="A679" s="105" t="s">
        <v>939</v>
      </c>
      <c r="B679" s="109"/>
      <c r="C679" s="145"/>
      <c r="D679" s="91" t="s">
        <v>456</v>
      </c>
      <c r="E679" s="110" t="s">
        <v>457</v>
      </c>
      <c r="F679" s="106" t="s">
        <v>35</v>
      </c>
      <c r="G679" s="109" t="s">
        <v>824</v>
      </c>
      <c r="H679" s="113" t="s">
        <v>825</v>
      </c>
      <c r="I679" s="107" t="s">
        <v>38</v>
      </c>
      <c r="J679" s="107"/>
      <c r="K679" s="109" t="s">
        <v>826</v>
      </c>
      <c r="L679" s="109" t="s">
        <v>827</v>
      </c>
      <c r="M679" s="95" t="s">
        <v>42</v>
      </c>
      <c r="N679" s="96" t="s">
        <v>42</v>
      </c>
      <c r="O679" s="96" t="s">
        <v>42</v>
      </c>
      <c r="P679" s="96" t="s">
        <v>42</v>
      </c>
      <c r="Q679" s="95" t="s">
        <v>42</v>
      </c>
      <c r="R679" s="95" t="s">
        <v>42</v>
      </c>
      <c r="S679" s="114">
        <f xml:space="preserve"> '[1]KFT2025-1 REQUIREMENTS'!Y288</f>
        <v>1</v>
      </c>
    </row>
    <row r="680" spans="1:19" ht="38.25" customHeight="1" x14ac:dyDescent="0.35">
      <c r="A680" s="105" t="s">
        <v>939</v>
      </c>
      <c r="B680" s="109"/>
      <c r="C680" s="145"/>
      <c r="D680" s="91" t="s">
        <v>456</v>
      </c>
      <c r="E680" s="151" t="s">
        <v>457</v>
      </c>
      <c r="F680" s="92" t="s">
        <v>55</v>
      </c>
      <c r="G680" s="109" t="s">
        <v>828</v>
      </c>
      <c r="H680" s="113" t="s">
        <v>829</v>
      </c>
      <c r="I680" s="107" t="s">
        <v>38</v>
      </c>
      <c r="J680" s="107"/>
      <c r="K680" s="109" t="s">
        <v>830</v>
      </c>
      <c r="L680" s="109" t="s">
        <v>831</v>
      </c>
      <c r="M680" s="95" t="s">
        <v>42</v>
      </c>
      <c r="N680" s="96" t="s">
        <v>42</v>
      </c>
      <c r="O680" s="96" t="s">
        <v>42</v>
      </c>
      <c r="P680" s="96" t="s">
        <v>42</v>
      </c>
      <c r="Q680" s="95" t="s">
        <v>42</v>
      </c>
      <c r="R680" s="95" t="s">
        <v>42</v>
      </c>
      <c r="S680" s="111">
        <f xml:space="preserve"> '[1]KFT2025-1 REQUIREMENTS'!Y289</f>
        <v>0</v>
      </c>
    </row>
    <row r="681" spans="1:19" ht="38.25" customHeight="1" x14ac:dyDescent="0.25">
      <c r="A681" s="105" t="s">
        <v>939</v>
      </c>
      <c r="B681" s="109"/>
      <c r="C681" s="145"/>
      <c r="D681" s="91" t="s">
        <v>456</v>
      </c>
      <c r="E681" s="153" t="s">
        <v>457</v>
      </c>
      <c r="F681" s="92" t="s">
        <v>55</v>
      </c>
      <c r="G681" s="109" t="s">
        <v>832</v>
      </c>
      <c r="H681" s="113" t="s">
        <v>833</v>
      </c>
      <c r="I681" s="107" t="s">
        <v>38</v>
      </c>
      <c r="J681" s="107"/>
      <c r="K681" s="109" t="s">
        <v>834</v>
      </c>
      <c r="L681" s="109" t="s">
        <v>835</v>
      </c>
      <c r="M681" s="95" t="s">
        <v>42</v>
      </c>
      <c r="N681" s="96" t="s">
        <v>42</v>
      </c>
      <c r="O681" s="96" t="s">
        <v>42</v>
      </c>
      <c r="P681" s="96" t="s">
        <v>42</v>
      </c>
      <c r="Q681" s="95" t="s">
        <v>42</v>
      </c>
      <c r="R681" s="95" t="s">
        <v>42</v>
      </c>
      <c r="S681" s="111">
        <f xml:space="preserve"> '[1]KFT2025-1 REQUIREMENTS'!Y290</f>
        <v>0</v>
      </c>
    </row>
    <row r="682" spans="1:19" ht="38.25" customHeight="1" x14ac:dyDescent="0.35">
      <c r="A682" s="105" t="s">
        <v>939</v>
      </c>
      <c r="B682" s="109"/>
      <c r="C682" s="145"/>
      <c r="D682" s="91" t="s">
        <v>456</v>
      </c>
      <c r="E682" s="110" t="s">
        <v>457</v>
      </c>
      <c r="F682" s="92" t="s">
        <v>55</v>
      </c>
      <c r="G682" s="109" t="s">
        <v>836</v>
      </c>
      <c r="H682" s="113" t="s">
        <v>837</v>
      </c>
      <c r="I682" s="107" t="s">
        <v>38</v>
      </c>
      <c r="J682" s="107"/>
      <c r="K682" s="109" t="s">
        <v>838</v>
      </c>
      <c r="L682" s="109" t="s">
        <v>839</v>
      </c>
      <c r="M682" s="115" t="s">
        <v>42</v>
      </c>
      <c r="N682" s="116" t="s">
        <v>42</v>
      </c>
      <c r="O682" s="116" t="s">
        <v>42</v>
      </c>
      <c r="P682" s="116" t="s">
        <v>42</v>
      </c>
      <c r="Q682" s="115" t="s">
        <v>113</v>
      </c>
      <c r="R682" s="115" t="s">
        <v>42</v>
      </c>
      <c r="S682" s="117" t="str">
        <f xml:space="preserve"> '[1]KFT2025-1 REQUIREMENTS'!Y291</f>
        <v>ND5</v>
      </c>
    </row>
    <row r="683" spans="1:19" ht="38.25" customHeight="1" x14ac:dyDescent="0.35">
      <c r="A683" s="105" t="s">
        <v>939</v>
      </c>
      <c r="B683" s="109"/>
      <c r="C683" s="145"/>
      <c r="D683" s="91" t="s">
        <v>456</v>
      </c>
      <c r="E683" s="110" t="s">
        <v>457</v>
      </c>
      <c r="F683" s="106" t="s">
        <v>35</v>
      </c>
      <c r="G683" s="109" t="s">
        <v>840</v>
      </c>
      <c r="H683" s="113" t="s">
        <v>841</v>
      </c>
      <c r="I683" s="107" t="s">
        <v>38</v>
      </c>
      <c r="J683" s="107"/>
      <c r="K683" s="109" t="s">
        <v>842</v>
      </c>
      <c r="L683" s="109" t="s">
        <v>843</v>
      </c>
      <c r="M683" s="95" t="s">
        <v>42</v>
      </c>
      <c r="N683" s="96" t="s">
        <v>42</v>
      </c>
      <c r="O683" s="96" t="s">
        <v>42</v>
      </c>
      <c r="P683" s="96" t="s">
        <v>42</v>
      </c>
      <c r="Q683" s="95" t="s">
        <v>42</v>
      </c>
      <c r="R683" s="95" t="s">
        <v>42</v>
      </c>
      <c r="S683" s="117">
        <f xml:space="preserve"> '[1]KFT2025-1 REQUIREMENTS'!Y292</f>
        <v>4.9748630000000004E-3</v>
      </c>
    </row>
    <row r="684" spans="1:19" ht="38.25" customHeight="1" x14ac:dyDescent="0.35">
      <c r="A684" s="105" t="s">
        <v>939</v>
      </c>
      <c r="B684" s="109"/>
      <c r="C684" s="145"/>
      <c r="D684" s="91" t="s">
        <v>456</v>
      </c>
      <c r="E684" s="110" t="s">
        <v>457</v>
      </c>
      <c r="F684" s="106" t="s">
        <v>35</v>
      </c>
      <c r="G684" s="109" t="s">
        <v>844</v>
      </c>
      <c r="H684" s="113" t="s">
        <v>845</v>
      </c>
      <c r="I684" s="107" t="s">
        <v>38</v>
      </c>
      <c r="J684" s="107"/>
      <c r="K684" s="109" t="s">
        <v>846</v>
      </c>
      <c r="L684" s="109" t="s">
        <v>847</v>
      </c>
      <c r="M684" s="95" t="s">
        <v>42</v>
      </c>
      <c r="N684" s="96" t="s">
        <v>42</v>
      </c>
      <c r="O684" s="96" t="s">
        <v>42</v>
      </c>
      <c r="P684" s="96" t="s">
        <v>42</v>
      </c>
      <c r="Q684" s="95" t="s">
        <v>42</v>
      </c>
      <c r="R684" s="95" t="s">
        <v>42</v>
      </c>
      <c r="S684" s="117">
        <f xml:space="preserve"> '[1]KFT2025-1 REQUIREMENTS'!Y293</f>
        <v>4.9748630000000004E-3</v>
      </c>
    </row>
    <row r="685" spans="1:19" ht="38.25" customHeight="1" x14ac:dyDescent="0.35">
      <c r="A685" s="105" t="s">
        <v>939</v>
      </c>
      <c r="B685" s="109"/>
      <c r="C685" s="145"/>
      <c r="D685" s="91" t="s">
        <v>456</v>
      </c>
      <c r="E685" s="151" t="s">
        <v>457</v>
      </c>
      <c r="F685" s="92" t="s">
        <v>55</v>
      </c>
      <c r="G685" s="109" t="s">
        <v>848</v>
      </c>
      <c r="H685" s="113" t="s">
        <v>849</v>
      </c>
      <c r="I685" s="107" t="s">
        <v>38</v>
      </c>
      <c r="J685" s="107"/>
      <c r="K685" s="109" t="s">
        <v>850</v>
      </c>
      <c r="L685" s="109" t="s">
        <v>851</v>
      </c>
      <c r="M685" s="95" t="s">
        <v>42</v>
      </c>
      <c r="N685" s="96" t="s">
        <v>42</v>
      </c>
      <c r="O685" s="96" t="s">
        <v>42</v>
      </c>
      <c r="P685" s="96" t="s">
        <v>42</v>
      </c>
      <c r="Q685" s="95" t="s">
        <v>42</v>
      </c>
      <c r="R685" s="95" t="s">
        <v>42</v>
      </c>
      <c r="S685" s="117">
        <f xml:space="preserve"> '[1]KFT2025-1 REQUIREMENTS'!Y294</f>
        <v>0</v>
      </c>
    </row>
    <row r="686" spans="1:19" ht="38.25" customHeight="1" x14ac:dyDescent="0.35">
      <c r="A686" s="105" t="s">
        <v>939</v>
      </c>
      <c r="B686" s="109"/>
      <c r="C686" s="145"/>
      <c r="D686" s="91" t="s">
        <v>456</v>
      </c>
      <c r="E686" s="151" t="s">
        <v>457</v>
      </c>
      <c r="F686" s="106" t="s">
        <v>35</v>
      </c>
      <c r="G686" s="109" t="s">
        <v>852</v>
      </c>
      <c r="H686" s="113" t="s">
        <v>853</v>
      </c>
      <c r="I686" s="107" t="s">
        <v>38</v>
      </c>
      <c r="J686" s="107"/>
      <c r="K686" s="109" t="s">
        <v>854</v>
      </c>
      <c r="L686" s="109" t="s">
        <v>855</v>
      </c>
      <c r="M686" s="95" t="s">
        <v>42</v>
      </c>
      <c r="N686" s="96" t="s">
        <v>42</v>
      </c>
      <c r="O686" s="96" t="s">
        <v>42</v>
      </c>
      <c r="P686" s="96" t="s">
        <v>42</v>
      </c>
      <c r="Q686" s="95" t="s">
        <v>42</v>
      </c>
      <c r="R686" s="95" t="s">
        <v>42</v>
      </c>
      <c r="S686" s="117">
        <f xml:space="preserve"> '[1]KFT2025-1 REQUIREMENTS'!Y295</f>
        <v>0</v>
      </c>
    </row>
    <row r="687" spans="1:19" ht="38.25" customHeight="1" x14ac:dyDescent="0.35">
      <c r="A687" s="105" t="s">
        <v>939</v>
      </c>
      <c r="B687" s="109"/>
      <c r="C687" s="145"/>
      <c r="D687" s="91" t="s">
        <v>456</v>
      </c>
      <c r="E687" s="110" t="s">
        <v>457</v>
      </c>
      <c r="F687" s="106" t="s">
        <v>35</v>
      </c>
      <c r="G687" s="109" t="s">
        <v>856</v>
      </c>
      <c r="H687" s="113" t="s">
        <v>857</v>
      </c>
      <c r="I687" s="107" t="s">
        <v>38</v>
      </c>
      <c r="J687" s="107"/>
      <c r="K687" s="109" t="s">
        <v>858</v>
      </c>
      <c r="L687" s="109" t="s">
        <v>859</v>
      </c>
      <c r="M687" s="115" t="s">
        <v>42</v>
      </c>
      <c r="N687" s="116" t="s">
        <v>42</v>
      </c>
      <c r="O687" s="116" t="s">
        <v>42</v>
      </c>
      <c r="P687" s="116" t="s">
        <v>42</v>
      </c>
      <c r="Q687" s="115" t="s">
        <v>113</v>
      </c>
      <c r="R687" s="115" t="s">
        <v>42</v>
      </c>
      <c r="S687" s="117" t="str">
        <f xml:space="preserve"> '[1]KFT2025-1 REQUIREMENTS'!Y296</f>
        <v>ND5</v>
      </c>
    </row>
    <row r="688" spans="1:19" ht="38.25" customHeight="1" x14ac:dyDescent="0.35">
      <c r="A688" s="105" t="s">
        <v>939</v>
      </c>
      <c r="B688" s="109"/>
      <c r="C688" s="145"/>
      <c r="D688" s="91" t="s">
        <v>456</v>
      </c>
      <c r="E688" s="151" t="s">
        <v>457</v>
      </c>
      <c r="F688" s="106" t="s">
        <v>35</v>
      </c>
      <c r="G688" s="109" t="s">
        <v>860</v>
      </c>
      <c r="H688" s="113" t="s">
        <v>861</v>
      </c>
      <c r="I688" s="107" t="s">
        <v>38</v>
      </c>
      <c r="J688" s="107"/>
      <c r="K688" s="109" t="s">
        <v>862</v>
      </c>
      <c r="L688" s="109" t="s">
        <v>863</v>
      </c>
      <c r="M688" s="95" t="s">
        <v>42</v>
      </c>
      <c r="N688" s="96" t="s">
        <v>42</v>
      </c>
      <c r="O688" s="96" t="s">
        <v>42</v>
      </c>
      <c r="P688" s="96" t="s">
        <v>42</v>
      </c>
      <c r="Q688" s="95" t="s">
        <v>42</v>
      </c>
      <c r="R688" s="95" t="s">
        <v>42</v>
      </c>
      <c r="S688" s="114">
        <f xml:space="preserve"> '[1]KFT2025-1 REQUIREMENTS'!Y297</f>
        <v>0</v>
      </c>
    </row>
    <row r="689" spans="1:19" ht="38.25" customHeight="1" x14ac:dyDescent="0.35">
      <c r="A689" s="105" t="s">
        <v>939</v>
      </c>
      <c r="B689" s="109"/>
      <c r="C689" s="145"/>
      <c r="D689" s="91" t="s">
        <v>456</v>
      </c>
      <c r="E689" s="110" t="s">
        <v>457</v>
      </c>
      <c r="F689" s="92" t="s">
        <v>55</v>
      </c>
      <c r="G689" s="109" t="s">
        <v>864</v>
      </c>
      <c r="H689" s="113" t="s">
        <v>865</v>
      </c>
      <c r="I689" s="107" t="s">
        <v>38</v>
      </c>
      <c r="J689" s="107"/>
      <c r="K689" s="109" t="s">
        <v>866</v>
      </c>
      <c r="L689" s="109" t="s">
        <v>867</v>
      </c>
      <c r="M689" s="115" t="s">
        <v>42</v>
      </c>
      <c r="N689" s="116" t="s">
        <v>42</v>
      </c>
      <c r="O689" s="116" t="s">
        <v>42</v>
      </c>
      <c r="P689" s="116" t="s">
        <v>42</v>
      </c>
      <c r="Q689" s="115" t="s">
        <v>113</v>
      </c>
      <c r="R689" s="115" t="s">
        <v>42</v>
      </c>
      <c r="S689" s="117" t="str">
        <f xml:space="preserve"> '[1]KFT2025-1 REQUIREMENTS'!Y298</f>
        <v>ND5</v>
      </c>
    </row>
    <row r="690" spans="1:19" ht="38.25" customHeight="1" x14ac:dyDescent="0.35">
      <c r="A690" s="105" t="s">
        <v>939</v>
      </c>
      <c r="B690" s="109"/>
      <c r="C690" s="145"/>
      <c r="D690" s="91" t="s">
        <v>456</v>
      </c>
      <c r="E690" s="151" t="s">
        <v>457</v>
      </c>
      <c r="F690" s="92" t="s">
        <v>55</v>
      </c>
      <c r="G690" s="109" t="s">
        <v>868</v>
      </c>
      <c r="H690" s="113" t="s">
        <v>869</v>
      </c>
      <c r="I690" s="107" t="s">
        <v>38</v>
      </c>
      <c r="J690" s="107"/>
      <c r="K690" s="109" t="s">
        <v>870</v>
      </c>
      <c r="L690" s="109" t="s">
        <v>871</v>
      </c>
      <c r="M690" s="115" t="s">
        <v>42</v>
      </c>
      <c r="N690" s="116" t="s">
        <v>42</v>
      </c>
      <c r="O690" s="116" t="s">
        <v>42</v>
      </c>
      <c r="P690" s="116" t="s">
        <v>42</v>
      </c>
      <c r="Q690" s="115" t="s">
        <v>113</v>
      </c>
      <c r="R690" s="115" t="s">
        <v>42</v>
      </c>
      <c r="S690" s="117" t="str">
        <f xml:space="preserve"> '[1]KFT2025-1 REQUIREMENTS'!Y299</f>
        <v>ND5</v>
      </c>
    </row>
    <row r="691" spans="1:19" ht="38.25" customHeight="1" x14ac:dyDescent="0.35">
      <c r="A691" s="105" t="s">
        <v>939</v>
      </c>
      <c r="B691" s="109"/>
      <c r="C691" s="145"/>
      <c r="D691" s="91" t="s">
        <v>456</v>
      </c>
      <c r="E691" s="110" t="s">
        <v>457</v>
      </c>
      <c r="F691" s="92" t="s">
        <v>55</v>
      </c>
      <c r="G691" s="109" t="s">
        <v>872</v>
      </c>
      <c r="H691" s="113" t="s">
        <v>873</v>
      </c>
      <c r="I691" s="107" t="s">
        <v>38</v>
      </c>
      <c r="J691" s="107"/>
      <c r="K691" s="109" t="s">
        <v>874</v>
      </c>
      <c r="L691" s="109" t="s">
        <v>875</v>
      </c>
      <c r="M691" s="95" t="s">
        <v>42</v>
      </c>
      <c r="N691" s="96" t="s">
        <v>42</v>
      </c>
      <c r="O691" s="96" t="s">
        <v>42</v>
      </c>
      <c r="P691" s="96" t="s">
        <v>42</v>
      </c>
      <c r="Q691" s="95" t="s">
        <v>42</v>
      </c>
      <c r="R691" s="95" t="s">
        <v>42</v>
      </c>
      <c r="S691" s="117">
        <f xml:space="preserve"> '[1]KFT2025-1 REQUIREMENTS'!Y300</f>
        <v>0</v>
      </c>
    </row>
    <row r="692" spans="1:19" ht="38.25" customHeight="1" x14ac:dyDescent="0.35">
      <c r="A692" s="105" t="s">
        <v>939</v>
      </c>
      <c r="B692" s="109"/>
      <c r="C692" s="145"/>
      <c r="D692" s="91" t="s">
        <v>456</v>
      </c>
      <c r="E692" s="151" t="s">
        <v>457</v>
      </c>
      <c r="F692" s="92" t="s">
        <v>55</v>
      </c>
      <c r="G692" s="109" t="s">
        <v>876</v>
      </c>
      <c r="H692" s="113" t="s">
        <v>877</v>
      </c>
      <c r="I692" s="107" t="s">
        <v>38</v>
      </c>
      <c r="J692" s="107"/>
      <c r="K692" s="109" t="s">
        <v>878</v>
      </c>
      <c r="L692" s="109" t="s">
        <v>879</v>
      </c>
      <c r="M692" s="95" t="s">
        <v>42</v>
      </c>
      <c r="N692" s="96" t="s">
        <v>42</v>
      </c>
      <c r="O692" s="96" t="s">
        <v>42</v>
      </c>
      <c r="P692" s="96" t="s">
        <v>42</v>
      </c>
      <c r="Q692" s="95" t="s">
        <v>42</v>
      </c>
      <c r="R692" s="95" t="s">
        <v>42</v>
      </c>
      <c r="S692" s="117">
        <f xml:space="preserve"> '[1]KFT2025-1 REQUIREMENTS'!Y301</f>
        <v>0</v>
      </c>
    </row>
    <row r="693" spans="1:19" ht="38.25" customHeight="1" x14ac:dyDescent="0.35">
      <c r="A693" s="105" t="s">
        <v>939</v>
      </c>
      <c r="B693" s="109"/>
      <c r="C693" s="145"/>
      <c r="D693" s="91" t="s">
        <v>456</v>
      </c>
      <c r="E693" s="110" t="s">
        <v>457</v>
      </c>
      <c r="F693" s="106" t="s">
        <v>35</v>
      </c>
      <c r="G693" s="109" t="s">
        <v>880</v>
      </c>
      <c r="H693" s="113" t="s">
        <v>881</v>
      </c>
      <c r="I693" s="107" t="s">
        <v>38</v>
      </c>
      <c r="J693" s="107"/>
      <c r="K693" s="109" t="s">
        <v>882</v>
      </c>
      <c r="L693" s="109" t="s">
        <v>883</v>
      </c>
      <c r="M693" s="95" t="s">
        <v>42</v>
      </c>
      <c r="N693" s="96" t="s">
        <v>42</v>
      </c>
      <c r="O693" s="96" t="s">
        <v>42</v>
      </c>
      <c r="P693" s="96" t="s">
        <v>42</v>
      </c>
      <c r="Q693" s="95" t="s">
        <v>42</v>
      </c>
      <c r="R693" s="95" t="s">
        <v>42</v>
      </c>
      <c r="S693" s="117">
        <f xml:space="preserve"> '[1]KFT2025-1 REQUIREMENTS'!Y302</f>
        <v>1</v>
      </c>
    </row>
    <row r="694" spans="1:19" ht="38.25" customHeight="1" x14ac:dyDescent="0.35">
      <c r="A694" s="105" t="s">
        <v>939</v>
      </c>
      <c r="B694" s="109"/>
      <c r="C694" s="145"/>
      <c r="D694" s="91" t="s">
        <v>456</v>
      </c>
      <c r="E694" s="110" t="s">
        <v>457</v>
      </c>
      <c r="F694" s="106" t="s">
        <v>35</v>
      </c>
      <c r="G694" s="109" t="s">
        <v>884</v>
      </c>
      <c r="H694" s="113" t="s">
        <v>885</v>
      </c>
      <c r="I694" s="107" t="s">
        <v>38</v>
      </c>
      <c r="J694" s="107"/>
      <c r="K694" s="109" t="s">
        <v>886</v>
      </c>
      <c r="L694" s="109" t="s">
        <v>887</v>
      </c>
      <c r="M694" s="95" t="s">
        <v>42</v>
      </c>
      <c r="N694" s="96" t="s">
        <v>42</v>
      </c>
      <c r="O694" s="96" t="s">
        <v>42</v>
      </c>
      <c r="P694" s="96" t="s">
        <v>42</v>
      </c>
      <c r="Q694" s="95" t="s">
        <v>42</v>
      </c>
      <c r="R694" s="95" t="s">
        <v>42</v>
      </c>
      <c r="S694" s="117">
        <f xml:space="preserve"> '[1]KFT2025-1 REQUIREMENTS'!Y303</f>
        <v>1</v>
      </c>
    </row>
    <row r="695" spans="1:19" ht="38.25" customHeight="1" x14ac:dyDescent="0.35">
      <c r="A695" s="105" t="s">
        <v>939</v>
      </c>
      <c r="B695" s="109"/>
      <c r="C695" s="145"/>
      <c r="D695" s="91" t="s">
        <v>456</v>
      </c>
      <c r="E695" s="151" t="s">
        <v>457</v>
      </c>
      <c r="F695" s="92" t="s">
        <v>55</v>
      </c>
      <c r="G695" s="109" t="s">
        <v>888</v>
      </c>
      <c r="H695" s="113" t="s">
        <v>889</v>
      </c>
      <c r="I695" s="107" t="s">
        <v>38</v>
      </c>
      <c r="J695" s="107"/>
      <c r="K695" s="109" t="s">
        <v>890</v>
      </c>
      <c r="L695" s="109" t="s">
        <v>891</v>
      </c>
      <c r="M695" s="95" t="s">
        <v>42</v>
      </c>
      <c r="N695" s="96" t="s">
        <v>42</v>
      </c>
      <c r="O695" s="96" t="s">
        <v>42</v>
      </c>
      <c r="P695" s="96" t="s">
        <v>42</v>
      </c>
      <c r="Q695" s="95" t="s">
        <v>42</v>
      </c>
      <c r="R695" s="95" t="s">
        <v>42</v>
      </c>
      <c r="S695" s="117">
        <f xml:space="preserve"> '[1]KFT2025-1 REQUIREMENTS'!Y304</f>
        <v>0</v>
      </c>
    </row>
    <row r="696" spans="1:19" ht="38.25" customHeight="1" x14ac:dyDescent="0.35">
      <c r="A696" s="105" t="s">
        <v>939</v>
      </c>
      <c r="B696" s="109"/>
      <c r="C696" s="145"/>
      <c r="D696" s="91" t="s">
        <v>456</v>
      </c>
      <c r="E696" s="110" t="s">
        <v>457</v>
      </c>
      <c r="F696" s="106" t="s">
        <v>35</v>
      </c>
      <c r="G696" s="109" t="s">
        <v>892</v>
      </c>
      <c r="H696" s="155" t="s">
        <v>893</v>
      </c>
      <c r="I696" s="107" t="s">
        <v>38</v>
      </c>
      <c r="J696" s="107"/>
      <c r="K696" s="109" t="s">
        <v>894</v>
      </c>
      <c r="L696" s="109" t="s">
        <v>895</v>
      </c>
      <c r="M696" s="95" t="s">
        <v>42</v>
      </c>
      <c r="N696" s="96" t="s">
        <v>42</v>
      </c>
      <c r="O696" s="96" t="s">
        <v>42</v>
      </c>
      <c r="P696" s="96" t="s">
        <v>42</v>
      </c>
      <c r="Q696" s="95" t="s">
        <v>42</v>
      </c>
      <c r="R696" s="95" t="s">
        <v>42</v>
      </c>
      <c r="S696" s="117">
        <f xml:space="preserve"> '[1]KFT2025-1 REQUIREMENTS'!Y305</f>
        <v>0</v>
      </c>
    </row>
    <row r="697" spans="1:19" ht="38.25" customHeight="1" x14ac:dyDescent="0.35">
      <c r="A697" s="105" t="s">
        <v>939</v>
      </c>
      <c r="B697" s="118" t="s">
        <v>896</v>
      </c>
      <c r="C697" s="145"/>
      <c r="D697" s="91" t="s">
        <v>456</v>
      </c>
      <c r="E697" s="110" t="s">
        <v>457</v>
      </c>
      <c r="F697" s="92" t="s">
        <v>55</v>
      </c>
      <c r="G697" s="109" t="s">
        <v>897</v>
      </c>
      <c r="H697" s="155" t="s">
        <v>898</v>
      </c>
      <c r="I697" s="107" t="s">
        <v>38</v>
      </c>
      <c r="J697" s="107"/>
      <c r="K697" s="109" t="s">
        <v>899</v>
      </c>
      <c r="L697" s="109" t="s">
        <v>900</v>
      </c>
      <c r="M697" s="115" t="s">
        <v>42</v>
      </c>
      <c r="N697" s="116" t="s">
        <v>42</v>
      </c>
      <c r="O697" s="116" t="s">
        <v>42</v>
      </c>
      <c r="P697" s="116" t="s">
        <v>42</v>
      </c>
      <c r="Q697" s="115" t="s">
        <v>113</v>
      </c>
      <c r="R697" s="115" t="s">
        <v>42</v>
      </c>
      <c r="S697" s="117" t="str">
        <f xml:space="preserve"> '[1]KFT2025-1 REQUIREMENTS'!Y306</f>
        <v>ND5</v>
      </c>
    </row>
    <row r="698" spans="1:19" ht="38.25" customHeight="1" x14ac:dyDescent="0.35">
      <c r="A698" s="105" t="s">
        <v>939</v>
      </c>
      <c r="B698" s="84" t="s">
        <v>901</v>
      </c>
      <c r="C698" s="85"/>
      <c r="D698" s="85"/>
      <c r="E698" s="85"/>
      <c r="F698" s="85"/>
      <c r="G698" s="85"/>
      <c r="H698" s="85"/>
      <c r="I698" s="85"/>
      <c r="J698" s="85"/>
      <c r="K698" s="85"/>
      <c r="L698" s="85"/>
      <c r="M698" s="85"/>
      <c r="N698" s="85"/>
      <c r="O698" s="85"/>
      <c r="P698" s="85"/>
      <c r="Q698" s="85"/>
      <c r="R698" s="86"/>
      <c r="S698" s="157"/>
    </row>
    <row r="699" spans="1:19" ht="38.25" customHeight="1" x14ac:dyDescent="0.35">
      <c r="A699" s="105" t="s">
        <v>939</v>
      </c>
      <c r="B699" s="141" t="s">
        <v>902</v>
      </c>
      <c r="C699" s="145"/>
      <c r="D699" s="91" t="s">
        <v>60</v>
      </c>
      <c r="E699" s="106" t="s">
        <v>61</v>
      </c>
      <c r="F699" s="106" t="s">
        <v>35</v>
      </c>
      <c r="G699" s="102" t="s">
        <v>636</v>
      </c>
      <c r="H699" s="100" t="s">
        <v>637</v>
      </c>
      <c r="I699" s="107" t="s">
        <v>64</v>
      </c>
      <c r="J699" s="107"/>
      <c r="K699" s="109" t="s">
        <v>638</v>
      </c>
      <c r="L699" s="109" t="s">
        <v>639</v>
      </c>
      <c r="M699" s="95" t="s">
        <v>42</v>
      </c>
      <c r="N699" s="96" t="s">
        <v>42</v>
      </c>
      <c r="O699" s="96" t="s">
        <v>42</v>
      </c>
      <c r="P699" s="96" t="s">
        <v>42</v>
      </c>
      <c r="Q699" s="95" t="s">
        <v>42</v>
      </c>
      <c r="R699" s="95" t="s">
        <v>42</v>
      </c>
      <c r="S699" s="114" t="str">
        <f xml:space="preserve"> '[1]KFT2025-1 REQUIREMENTS'!Y308</f>
        <v>Class C</v>
      </c>
    </row>
    <row r="700" spans="1:19" ht="38.25" customHeight="1" x14ac:dyDescent="0.35">
      <c r="A700" s="105" t="s">
        <v>939</v>
      </c>
      <c r="B700" s="141" t="s">
        <v>903</v>
      </c>
      <c r="C700" s="145"/>
      <c r="D700" s="91" t="s">
        <v>99</v>
      </c>
      <c r="E700" s="106" t="s">
        <v>61</v>
      </c>
      <c r="F700" s="106" t="s">
        <v>35</v>
      </c>
      <c r="G700" s="102" t="s">
        <v>904</v>
      </c>
      <c r="H700" s="123" t="s">
        <v>905</v>
      </c>
      <c r="I700" s="107" t="s">
        <v>64</v>
      </c>
      <c r="J700" s="107"/>
      <c r="K700" s="100" t="s">
        <v>906</v>
      </c>
      <c r="L700" s="100" t="s">
        <v>907</v>
      </c>
      <c r="M700" s="95" t="s">
        <v>42</v>
      </c>
      <c r="N700" s="96" t="s">
        <v>42</v>
      </c>
      <c r="O700" s="96" t="s">
        <v>42</v>
      </c>
      <c r="P700" s="96" t="s">
        <v>42</v>
      </c>
      <c r="Q700" s="95" t="s">
        <v>42</v>
      </c>
      <c r="R700" s="95" t="s">
        <v>42</v>
      </c>
      <c r="S700" s="114" t="str">
        <f xml:space="preserve"> '[1]KFT2025-1 REQUIREMENTS'!Y309</f>
        <v>Austraclear, Euroclear</v>
      </c>
    </row>
    <row r="701" spans="1:19" ht="38.25" customHeight="1" x14ac:dyDescent="0.35">
      <c r="A701" s="105" t="s">
        <v>939</v>
      </c>
      <c r="B701" s="84" t="s">
        <v>915</v>
      </c>
      <c r="C701" s="85"/>
      <c r="D701" s="85"/>
      <c r="E701" s="85"/>
      <c r="F701" s="85"/>
      <c r="G701" s="85"/>
      <c r="H701" s="85"/>
      <c r="I701" s="85"/>
      <c r="J701" s="85"/>
      <c r="K701" s="85"/>
      <c r="L701" s="85"/>
      <c r="M701" s="85"/>
      <c r="N701" s="85"/>
      <c r="O701" s="85"/>
      <c r="P701" s="85"/>
      <c r="Q701" s="85"/>
      <c r="R701" s="86"/>
      <c r="S701" s="157"/>
    </row>
    <row r="702" spans="1:19" ht="38.25" customHeight="1" x14ac:dyDescent="0.35">
      <c r="A702" s="105" t="s">
        <v>939</v>
      </c>
      <c r="B702" s="141" t="s">
        <v>916</v>
      </c>
      <c r="C702" s="145"/>
      <c r="D702" s="91" t="s">
        <v>60</v>
      </c>
      <c r="E702" s="106" t="s">
        <v>61</v>
      </c>
      <c r="F702" s="106" t="s">
        <v>35</v>
      </c>
      <c r="G702" s="102" t="s">
        <v>636</v>
      </c>
      <c r="H702" s="100" t="s">
        <v>637</v>
      </c>
      <c r="I702" s="107" t="s">
        <v>64</v>
      </c>
      <c r="J702" s="107"/>
      <c r="K702" s="109" t="s">
        <v>638</v>
      </c>
      <c r="L702" s="109" t="s">
        <v>639</v>
      </c>
      <c r="M702" s="95" t="s">
        <v>42</v>
      </c>
      <c r="N702" s="96" t="s">
        <v>42</v>
      </c>
      <c r="O702" s="96" t="s">
        <v>42</v>
      </c>
      <c r="P702" s="96" t="s">
        <v>42</v>
      </c>
      <c r="Q702" s="95" t="s">
        <v>42</v>
      </c>
      <c r="R702" s="95" t="s">
        <v>42</v>
      </c>
      <c r="S702" s="114" t="str">
        <f>'[1]KFT2025-1 REQUIREMENTS'!AA314</f>
        <v>Class C</v>
      </c>
    </row>
    <row r="703" spans="1:19" ht="38.25" customHeight="1" x14ac:dyDescent="0.35">
      <c r="A703" s="105" t="s">
        <v>939</v>
      </c>
      <c r="B703" s="141"/>
      <c r="C703" s="141" t="s">
        <v>124</v>
      </c>
      <c r="D703" s="91" t="s">
        <v>99</v>
      </c>
      <c r="E703" s="106" t="s">
        <v>61</v>
      </c>
      <c r="F703" s="106" t="s">
        <v>35</v>
      </c>
      <c r="G703" s="102" t="s">
        <v>917</v>
      </c>
      <c r="H703" s="123" t="s">
        <v>126</v>
      </c>
      <c r="I703" s="107" t="s">
        <v>64</v>
      </c>
      <c r="J703" s="107"/>
      <c r="K703" s="100" t="s">
        <v>918</v>
      </c>
      <c r="L703" s="100" t="s">
        <v>919</v>
      </c>
      <c r="M703" s="95" t="s">
        <v>42</v>
      </c>
      <c r="N703" s="96" t="s">
        <v>42</v>
      </c>
      <c r="O703" s="96" t="s">
        <v>42</v>
      </c>
      <c r="P703" s="96" t="s">
        <v>42</v>
      </c>
      <c r="Q703" s="95" t="s">
        <v>42</v>
      </c>
      <c r="R703" s="95" t="s">
        <v>42</v>
      </c>
      <c r="S703" s="114" t="str">
        <f>'[1]KFT2025-1 REQUIREMENTS'!AA315</f>
        <v>2</v>
      </c>
    </row>
    <row r="704" spans="1:19" ht="38.25" customHeight="1" x14ac:dyDescent="0.35">
      <c r="A704" s="105" t="s">
        <v>939</v>
      </c>
      <c r="B704" s="141"/>
      <c r="C704" s="122" t="s">
        <v>124</v>
      </c>
      <c r="D704" s="91" t="s">
        <v>128</v>
      </c>
      <c r="E704" s="107" t="s">
        <v>129</v>
      </c>
      <c r="F704" s="106" t="s">
        <v>55</v>
      </c>
      <c r="G704" s="109" t="s">
        <v>920</v>
      </c>
      <c r="H704" s="123" t="s">
        <v>131</v>
      </c>
      <c r="I704" s="107" t="s">
        <v>64</v>
      </c>
      <c r="J704" s="107"/>
      <c r="K704" s="100" t="s">
        <v>921</v>
      </c>
      <c r="L704" s="100" t="s">
        <v>133</v>
      </c>
      <c r="M704" s="115" t="s">
        <v>42</v>
      </c>
      <c r="N704" s="116" t="s">
        <v>42</v>
      </c>
      <c r="O704" s="116" t="s">
        <v>42</v>
      </c>
      <c r="P704" s="116" t="s">
        <v>42</v>
      </c>
      <c r="Q704" s="115" t="s">
        <v>113</v>
      </c>
      <c r="R704" s="115" t="s">
        <v>42</v>
      </c>
      <c r="S704" s="117" t="str">
        <f>'[1]KFT2025-1 REQUIREMENTS'!AA316</f>
        <v>61003399657</v>
      </c>
    </row>
    <row r="705" spans="1:19" ht="38.25" customHeight="1" x14ac:dyDescent="0.35">
      <c r="A705" s="105" t="s">
        <v>939</v>
      </c>
      <c r="B705" s="141"/>
      <c r="C705" s="122" t="s">
        <v>124</v>
      </c>
      <c r="D705" s="91" t="s">
        <v>99</v>
      </c>
      <c r="E705" s="106" t="s">
        <v>61</v>
      </c>
      <c r="F705" s="106" t="s">
        <v>55</v>
      </c>
      <c r="G705" s="109" t="s">
        <v>922</v>
      </c>
      <c r="H705" s="123" t="s">
        <v>135</v>
      </c>
      <c r="I705" s="107" t="s">
        <v>64</v>
      </c>
      <c r="J705" s="107"/>
      <c r="K705" s="100" t="s">
        <v>923</v>
      </c>
      <c r="L705" s="109" t="s">
        <v>137</v>
      </c>
      <c r="M705" s="115" t="s">
        <v>42</v>
      </c>
      <c r="N705" s="116" t="s">
        <v>42</v>
      </c>
      <c r="O705" s="116" t="s">
        <v>42</v>
      </c>
      <c r="P705" s="116" t="s">
        <v>42</v>
      </c>
      <c r="Q705" s="115" t="s">
        <v>113</v>
      </c>
      <c r="R705" s="115" t="s">
        <v>42</v>
      </c>
      <c r="S705" s="117" t="str">
        <f>'[1]KFT2025-1 REQUIREMENTS'!AA317</f>
        <v>ND5</v>
      </c>
    </row>
    <row r="706" spans="1:19" ht="38.25" customHeight="1" x14ac:dyDescent="0.35">
      <c r="A706" s="105" t="s">
        <v>939</v>
      </c>
      <c r="B706" s="141"/>
      <c r="C706" s="122" t="s">
        <v>124</v>
      </c>
      <c r="D706" s="91" t="s">
        <v>99</v>
      </c>
      <c r="E706" s="106" t="s">
        <v>61</v>
      </c>
      <c r="F706" s="106" t="s">
        <v>55</v>
      </c>
      <c r="G706" s="109" t="s">
        <v>924</v>
      </c>
      <c r="H706" s="123" t="s">
        <v>139</v>
      </c>
      <c r="I706" s="107" t="s">
        <v>64</v>
      </c>
      <c r="J706" s="107"/>
      <c r="K706" s="100" t="s">
        <v>925</v>
      </c>
      <c r="L706" s="109" t="s">
        <v>141</v>
      </c>
      <c r="M706" s="115" t="s">
        <v>42</v>
      </c>
      <c r="N706" s="116" t="s">
        <v>42</v>
      </c>
      <c r="O706" s="116" t="s">
        <v>42</v>
      </c>
      <c r="P706" s="116" t="s">
        <v>42</v>
      </c>
      <c r="Q706" s="115" t="s">
        <v>113</v>
      </c>
      <c r="R706" s="115" t="s">
        <v>42</v>
      </c>
      <c r="S706" s="117" t="str">
        <f>'[1]KFT2025-1 REQUIREMENTS'!AA318</f>
        <v>ND5</v>
      </c>
    </row>
    <row r="707" spans="1:19" ht="38.25" customHeight="1" x14ac:dyDescent="0.35">
      <c r="A707" s="105" t="s">
        <v>939</v>
      </c>
      <c r="B707" s="141"/>
      <c r="C707" s="141" t="s">
        <v>179</v>
      </c>
      <c r="D707" s="91" t="s">
        <v>71</v>
      </c>
      <c r="E707" s="106" t="s">
        <v>72</v>
      </c>
      <c r="F707" s="106" t="s">
        <v>55</v>
      </c>
      <c r="G707" s="109" t="s">
        <v>926</v>
      </c>
      <c r="H707" s="123" t="s">
        <v>144</v>
      </c>
      <c r="I707" s="107" t="s">
        <v>64</v>
      </c>
      <c r="J707" s="107"/>
      <c r="K707" s="100" t="s">
        <v>927</v>
      </c>
      <c r="L707" s="109" t="s">
        <v>146</v>
      </c>
      <c r="M707" s="115" t="s">
        <v>42</v>
      </c>
      <c r="N707" s="116" t="s">
        <v>42</v>
      </c>
      <c r="O707" s="116" t="s">
        <v>42</v>
      </c>
      <c r="P707" s="116" t="s">
        <v>42</v>
      </c>
      <c r="Q707" s="115" t="s">
        <v>113</v>
      </c>
      <c r="R707" s="115" t="s">
        <v>42</v>
      </c>
      <c r="S707" s="117" t="str">
        <f>'[1]KFT2025-1 REQUIREMENTS'!AA319</f>
        <v>ND5</v>
      </c>
    </row>
    <row r="708" spans="1:19" ht="38.25" customHeight="1" x14ac:dyDescent="0.35">
      <c r="A708" s="105" t="s">
        <v>939</v>
      </c>
      <c r="B708" s="141" t="s">
        <v>928</v>
      </c>
      <c r="C708" s="141"/>
      <c r="D708" s="91" t="s">
        <v>77</v>
      </c>
      <c r="E708" s="106" t="s">
        <v>78</v>
      </c>
      <c r="F708" s="106" t="s">
        <v>35</v>
      </c>
      <c r="G708" s="102" t="s">
        <v>929</v>
      </c>
      <c r="H708" s="123" t="s">
        <v>930</v>
      </c>
      <c r="I708" s="107" t="s">
        <v>64</v>
      </c>
      <c r="J708" s="107"/>
      <c r="K708" s="109" t="s">
        <v>931</v>
      </c>
      <c r="L708" s="100" t="s">
        <v>932</v>
      </c>
      <c r="M708" s="115" t="s">
        <v>42</v>
      </c>
      <c r="N708" s="116" t="s">
        <v>42</v>
      </c>
      <c r="O708" s="116" t="s">
        <v>42</v>
      </c>
      <c r="P708" s="116" t="s">
        <v>42</v>
      </c>
      <c r="Q708" s="115" t="s">
        <v>42</v>
      </c>
      <c r="R708" s="115" t="s">
        <v>42</v>
      </c>
      <c r="S708" s="117" t="str">
        <f>'[1]KFT2025-1 REQUIREMENTS'!AA320</f>
        <v>A2</v>
      </c>
    </row>
    <row r="709" spans="1:19" ht="38.25" customHeight="1" x14ac:dyDescent="0.35">
      <c r="A709" s="105" t="s">
        <v>939</v>
      </c>
      <c r="B709" s="141" t="s">
        <v>933</v>
      </c>
      <c r="C709" s="141"/>
      <c r="D709" s="91" t="s">
        <v>77</v>
      </c>
      <c r="E709" s="106" t="s">
        <v>78</v>
      </c>
      <c r="F709" s="106" t="s">
        <v>35</v>
      </c>
      <c r="G709" s="102" t="s">
        <v>934</v>
      </c>
      <c r="H709" s="123" t="s">
        <v>935</v>
      </c>
      <c r="I709" s="107" t="s">
        <v>38</v>
      </c>
      <c r="J709" s="107"/>
      <c r="K709" s="109" t="s">
        <v>936</v>
      </c>
      <c r="L709" s="142" t="s">
        <v>937</v>
      </c>
      <c r="M709" s="95" t="s">
        <v>42</v>
      </c>
      <c r="N709" s="96" t="s">
        <v>42</v>
      </c>
      <c r="O709" s="96" t="s">
        <v>42</v>
      </c>
      <c r="P709" s="96" t="s">
        <v>42</v>
      </c>
      <c r="Q709" s="95" t="s">
        <v>42</v>
      </c>
      <c r="R709" s="95" t="s">
        <v>42</v>
      </c>
      <c r="S709" s="114" t="str">
        <f>'[1]KFT2025-1 REQUIREMENTS'!AA321</f>
        <v>A2</v>
      </c>
    </row>
    <row r="710" spans="1:19" ht="38.25" customHeight="1" x14ac:dyDescent="0.35">
      <c r="A710" s="156"/>
      <c r="B710" s="84" t="s">
        <v>633</v>
      </c>
      <c r="C710" s="85"/>
      <c r="D710" s="85"/>
      <c r="E710" s="85"/>
      <c r="F710" s="85"/>
      <c r="G710" s="85"/>
      <c r="H710" s="85"/>
      <c r="I710" s="85"/>
      <c r="J710" s="85"/>
      <c r="K710" s="85"/>
      <c r="L710" s="85"/>
      <c r="M710" s="85"/>
      <c r="N710" s="85"/>
      <c r="O710" s="85"/>
      <c r="P710" s="85"/>
      <c r="Q710" s="85"/>
      <c r="R710" s="86"/>
      <c r="S710" s="157"/>
    </row>
    <row r="711" spans="1:19" ht="38.25" customHeight="1" x14ac:dyDescent="0.35">
      <c r="A711" s="105" t="s">
        <v>940</v>
      </c>
      <c r="B711" s="118" t="s">
        <v>635</v>
      </c>
      <c r="C711" s="145"/>
      <c r="D711" s="91" t="s">
        <v>60</v>
      </c>
      <c r="E711" s="106" t="s">
        <v>61</v>
      </c>
      <c r="F711" s="106" t="s">
        <v>35</v>
      </c>
      <c r="G711" s="109" t="s">
        <v>636</v>
      </c>
      <c r="H711" s="113" t="s">
        <v>637</v>
      </c>
      <c r="I711" s="107" t="s">
        <v>64</v>
      </c>
      <c r="J711" s="107"/>
      <c r="K711" s="109" t="s">
        <v>638</v>
      </c>
      <c r="L711" s="109" t="s">
        <v>639</v>
      </c>
      <c r="M711" s="95" t="s">
        <v>42</v>
      </c>
      <c r="N711" s="96" t="s">
        <v>42</v>
      </c>
      <c r="O711" s="96" t="s">
        <v>42</v>
      </c>
      <c r="P711" s="96" t="s">
        <v>42</v>
      </c>
      <c r="Q711" s="95" t="s">
        <v>42</v>
      </c>
      <c r="R711" s="95" t="s">
        <v>42</v>
      </c>
      <c r="S711" s="114" t="str">
        <f>'[1]KFT2025-1 REQUIREMENTS'!Z234</f>
        <v>Class D</v>
      </c>
    </row>
    <row r="712" spans="1:19" ht="38.25" customHeight="1" x14ac:dyDescent="0.35">
      <c r="A712" s="105" t="s">
        <v>940</v>
      </c>
      <c r="B712" s="100"/>
      <c r="C712" s="100"/>
      <c r="D712" s="91" t="s">
        <v>99</v>
      </c>
      <c r="E712" s="106" t="s">
        <v>61</v>
      </c>
      <c r="F712" s="106" t="s">
        <v>35</v>
      </c>
      <c r="G712" s="109" t="s">
        <v>640</v>
      </c>
      <c r="H712" s="113" t="s">
        <v>641</v>
      </c>
      <c r="I712" s="107" t="s">
        <v>64</v>
      </c>
      <c r="J712" s="107"/>
      <c r="K712" s="109" t="s">
        <v>642</v>
      </c>
      <c r="L712" s="109" t="s">
        <v>643</v>
      </c>
      <c r="M712" s="115" t="s">
        <v>42</v>
      </c>
      <c r="N712" s="116" t="s">
        <v>42</v>
      </c>
      <c r="O712" s="116" t="s">
        <v>42</v>
      </c>
      <c r="P712" s="116" t="s">
        <v>42</v>
      </c>
      <c r="Q712" s="115" t="s">
        <v>113</v>
      </c>
      <c r="R712" s="115" t="s">
        <v>42</v>
      </c>
      <c r="S712" s="117" t="str">
        <f>'[1]KFT2025-1 REQUIREMENTS'!Z235</f>
        <v>AU3FN0100350</v>
      </c>
    </row>
    <row r="713" spans="1:19" ht="38.25" customHeight="1" x14ac:dyDescent="0.35">
      <c r="A713" s="105" t="s">
        <v>940</v>
      </c>
      <c r="B713" s="100"/>
      <c r="C713" s="100"/>
      <c r="D713" s="91" t="s">
        <v>99</v>
      </c>
      <c r="E713" s="106" t="s">
        <v>61</v>
      </c>
      <c r="F713" s="106" t="s">
        <v>35</v>
      </c>
      <c r="G713" s="109" t="s">
        <v>644</v>
      </c>
      <c r="H713" s="113" t="s">
        <v>645</v>
      </c>
      <c r="I713" s="107" t="s">
        <v>64</v>
      </c>
      <c r="J713" s="107"/>
      <c r="K713" s="109" t="s">
        <v>646</v>
      </c>
      <c r="L713" s="109" t="s">
        <v>647</v>
      </c>
      <c r="M713" s="115" t="s">
        <v>42</v>
      </c>
      <c r="N713" s="116" t="s">
        <v>42</v>
      </c>
      <c r="O713" s="116" t="s">
        <v>42</v>
      </c>
      <c r="P713" s="116" t="s">
        <v>42</v>
      </c>
      <c r="Q713" s="115" t="s">
        <v>113</v>
      </c>
      <c r="R713" s="115" t="s">
        <v>42</v>
      </c>
      <c r="S713" s="117" t="str">
        <f>'[1]KFT2025-1 REQUIREMENTS'!Z236</f>
        <v>KNG805</v>
      </c>
    </row>
    <row r="714" spans="1:19" ht="38.25" customHeight="1" x14ac:dyDescent="0.35">
      <c r="A714" s="105" t="s">
        <v>940</v>
      </c>
      <c r="B714" s="100"/>
      <c r="C714" s="100"/>
      <c r="D714" s="91" t="s">
        <v>182</v>
      </c>
      <c r="E714" s="110" t="s">
        <v>183</v>
      </c>
      <c r="F714" s="106" t="s">
        <v>35</v>
      </c>
      <c r="G714" s="109" t="s">
        <v>648</v>
      </c>
      <c r="H714" s="113" t="s">
        <v>649</v>
      </c>
      <c r="I714" s="107" t="s">
        <v>64</v>
      </c>
      <c r="J714" s="107"/>
      <c r="K714" s="109" t="s">
        <v>650</v>
      </c>
      <c r="L714" s="109" t="s">
        <v>651</v>
      </c>
      <c r="M714" s="95" t="s">
        <v>42</v>
      </c>
      <c r="N714" s="96" t="s">
        <v>42</v>
      </c>
      <c r="O714" s="96" t="s">
        <v>42</v>
      </c>
      <c r="P714" s="96" t="s">
        <v>42</v>
      </c>
      <c r="Q714" s="95" t="s">
        <v>42</v>
      </c>
      <c r="R714" s="95" t="s">
        <v>42</v>
      </c>
      <c r="S714" s="114" t="str">
        <f>'[1]KFT2025-1 REQUIREMENTS'!Z237</f>
        <v>AUD</v>
      </c>
    </row>
    <row r="715" spans="1:19" ht="38.25" customHeight="1" x14ac:dyDescent="0.35">
      <c r="A715" s="105" t="s">
        <v>940</v>
      </c>
      <c r="B715" s="100"/>
      <c r="C715" s="100"/>
      <c r="D715" s="91" t="s">
        <v>77</v>
      </c>
      <c r="E715" s="110" t="s">
        <v>78</v>
      </c>
      <c r="F715" s="92" t="s">
        <v>55</v>
      </c>
      <c r="G715" s="109" t="s">
        <v>652</v>
      </c>
      <c r="H715" s="113" t="s">
        <v>80</v>
      </c>
      <c r="I715" s="107" t="s">
        <v>64</v>
      </c>
      <c r="J715" s="107"/>
      <c r="K715" s="109" t="s">
        <v>653</v>
      </c>
      <c r="L715" s="109" t="s">
        <v>654</v>
      </c>
      <c r="M715" s="95" t="s">
        <v>42</v>
      </c>
      <c r="N715" s="96" t="s">
        <v>42</v>
      </c>
      <c r="O715" s="96" t="s">
        <v>42</v>
      </c>
      <c r="P715" s="96" t="s">
        <v>42</v>
      </c>
      <c r="Q715" s="95" t="s">
        <v>42</v>
      </c>
      <c r="R715" s="95" t="s">
        <v>42</v>
      </c>
      <c r="S715" s="114" t="str">
        <f>'[1]KFT2025-1 REQUIREMENTS'!Z238</f>
        <v>AUS</v>
      </c>
    </row>
    <row r="716" spans="1:19" ht="38.25" customHeight="1" x14ac:dyDescent="0.35">
      <c r="A716" s="105" t="s">
        <v>940</v>
      </c>
      <c r="B716" s="100"/>
      <c r="C716" s="100"/>
      <c r="D716" s="91" t="s">
        <v>99</v>
      </c>
      <c r="E716" s="106" t="s">
        <v>61</v>
      </c>
      <c r="F716" s="106" t="s">
        <v>35</v>
      </c>
      <c r="G716" s="109" t="s">
        <v>655</v>
      </c>
      <c r="H716" s="113" t="s">
        <v>656</v>
      </c>
      <c r="I716" s="107" t="s">
        <v>64</v>
      </c>
      <c r="J716" s="107"/>
      <c r="K716" s="109" t="s">
        <v>657</v>
      </c>
      <c r="L716" s="109" t="s">
        <v>658</v>
      </c>
      <c r="M716" s="95" t="s">
        <v>42</v>
      </c>
      <c r="N716" s="96" t="s">
        <v>42</v>
      </c>
      <c r="O716" s="96" t="s">
        <v>42</v>
      </c>
      <c r="P716" s="96" t="s">
        <v>42</v>
      </c>
      <c r="Q716" s="95" t="s">
        <v>42</v>
      </c>
      <c r="R716" s="95" t="s">
        <v>42</v>
      </c>
      <c r="S716" s="114" t="str">
        <f>'[1]KFT2025-1 REQUIREMENTS'!Z239</f>
        <v xml:space="preserve">Domestic/Reg S                </v>
      </c>
    </row>
    <row r="717" spans="1:19" ht="38.25" customHeight="1" x14ac:dyDescent="0.35">
      <c r="A717" s="105" t="s">
        <v>940</v>
      </c>
      <c r="B717" s="100"/>
      <c r="C717" s="100"/>
      <c r="D717" s="91" t="s">
        <v>48</v>
      </c>
      <c r="E717" s="106" t="str">
        <f t="shared" ref="E717:E722" si="4">IF(D717="ND4Date","YYYY-MM-DD")</f>
        <v>YYYY-MM-DD</v>
      </c>
      <c r="F717" s="106" t="s">
        <v>35</v>
      </c>
      <c r="G717" s="109" t="s">
        <v>659</v>
      </c>
      <c r="H717" s="113" t="s">
        <v>660</v>
      </c>
      <c r="I717" s="107" t="s">
        <v>64</v>
      </c>
      <c r="J717" s="107"/>
      <c r="K717" s="109" t="s">
        <v>661</v>
      </c>
      <c r="L717" s="109"/>
      <c r="M717" s="95" t="s">
        <v>42</v>
      </c>
      <c r="N717" s="96" t="s">
        <v>42</v>
      </c>
      <c r="O717" s="96" t="s">
        <v>42</v>
      </c>
      <c r="P717" s="96" t="s">
        <v>42</v>
      </c>
      <c r="Q717" s="95" t="s">
        <v>42</v>
      </c>
      <c r="R717" s="95" t="s">
        <v>42</v>
      </c>
      <c r="S717" s="114" t="str">
        <f>'[1]KFT2025-1 REQUIREMENTS'!Z240</f>
        <v>2025-08-18</v>
      </c>
    </row>
    <row r="718" spans="1:19" ht="38.25" customHeight="1" x14ac:dyDescent="0.35">
      <c r="A718" s="105" t="s">
        <v>940</v>
      </c>
      <c r="B718" s="100"/>
      <c r="C718" s="100"/>
      <c r="D718" s="91" t="s">
        <v>48</v>
      </c>
      <c r="E718" s="106" t="str">
        <f t="shared" si="4"/>
        <v>YYYY-MM-DD</v>
      </c>
      <c r="F718" s="106" t="s">
        <v>35</v>
      </c>
      <c r="G718" s="109" t="s">
        <v>662</v>
      </c>
      <c r="H718" s="113" t="s">
        <v>663</v>
      </c>
      <c r="I718" s="107" t="s">
        <v>64</v>
      </c>
      <c r="J718" s="107"/>
      <c r="K718" s="109" t="s">
        <v>664</v>
      </c>
      <c r="L718" s="109"/>
      <c r="M718" s="95" t="s">
        <v>42</v>
      </c>
      <c r="N718" s="96" t="s">
        <v>42</v>
      </c>
      <c r="O718" s="96" t="s">
        <v>42</v>
      </c>
      <c r="P718" s="96" t="s">
        <v>42</v>
      </c>
      <c r="Q718" s="95" t="s">
        <v>42</v>
      </c>
      <c r="R718" s="95" t="s">
        <v>42</v>
      </c>
      <c r="S718" s="114" t="str">
        <f>'[1]KFT2025-1 REQUIREMENTS'!Z241</f>
        <v>2056-10-24</v>
      </c>
    </row>
    <row r="719" spans="1:19" ht="38.25" customHeight="1" x14ac:dyDescent="0.35">
      <c r="A719" s="105" t="s">
        <v>940</v>
      </c>
      <c r="B719" s="109"/>
      <c r="C719" s="100"/>
      <c r="D719" s="91" t="s">
        <v>48</v>
      </c>
      <c r="E719" s="106" t="str">
        <f t="shared" si="4"/>
        <v>YYYY-MM-DD</v>
      </c>
      <c r="F719" s="106" t="s">
        <v>35</v>
      </c>
      <c r="G719" s="109" t="s">
        <v>665</v>
      </c>
      <c r="H719" s="113" t="s">
        <v>666</v>
      </c>
      <c r="I719" s="107" t="s">
        <v>38</v>
      </c>
      <c r="J719" s="107"/>
      <c r="K719" s="109" t="s">
        <v>667</v>
      </c>
      <c r="L719" s="109" t="s">
        <v>668</v>
      </c>
      <c r="M719" s="95" t="s">
        <v>42</v>
      </c>
      <c r="N719" s="96" t="s">
        <v>42</v>
      </c>
      <c r="O719" s="96" t="s">
        <v>42</v>
      </c>
      <c r="P719" s="96" t="s">
        <v>42</v>
      </c>
      <c r="Q719" s="95" t="s">
        <v>42</v>
      </c>
      <c r="R719" s="95" t="s">
        <v>42</v>
      </c>
      <c r="S719" s="114" t="str">
        <f>'[1]KFT2025-1 REQUIREMENTS'!Z242</f>
        <v>2056-10-24</v>
      </c>
    </row>
    <row r="720" spans="1:19" ht="38.25" customHeight="1" x14ac:dyDescent="0.35">
      <c r="A720" s="105" t="s">
        <v>940</v>
      </c>
      <c r="B720" s="109"/>
      <c r="C720" s="100"/>
      <c r="D720" s="91" t="s">
        <v>48</v>
      </c>
      <c r="E720" s="106" t="str">
        <f t="shared" si="4"/>
        <v>YYYY-MM-DD</v>
      </c>
      <c r="F720" s="92" t="s">
        <v>55</v>
      </c>
      <c r="G720" s="109" t="s">
        <v>669</v>
      </c>
      <c r="H720" s="109" t="s">
        <v>670</v>
      </c>
      <c r="I720" s="107" t="s">
        <v>64</v>
      </c>
      <c r="J720" s="107"/>
      <c r="K720" s="109" t="s">
        <v>671</v>
      </c>
      <c r="L720" s="109" t="s">
        <v>672</v>
      </c>
      <c r="M720" s="115" t="s">
        <v>42</v>
      </c>
      <c r="N720" s="116" t="s">
        <v>42</v>
      </c>
      <c r="O720" s="116" t="s">
        <v>42</v>
      </c>
      <c r="P720" s="116" t="s">
        <v>42</v>
      </c>
      <c r="Q720" s="115" t="s">
        <v>113</v>
      </c>
      <c r="R720" s="115" t="s">
        <v>42</v>
      </c>
      <c r="S720" s="117" t="str">
        <f>'[1]KFT2025-1 REQUIREMENTS'!Z243</f>
        <v>ND5</v>
      </c>
    </row>
    <row r="721" spans="1:19" ht="38.25" customHeight="1" x14ac:dyDescent="0.35">
      <c r="A721" s="105" t="s">
        <v>940</v>
      </c>
      <c r="B721" s="109"/>
      <c r="C721" s="100"/>
      <c r="D721" s="91" t="s">
        <v>48</v>
      </c>
      <c r="E721" s="106" t="str">
        <f t="shared" si="4"/>
        <v>YYYY-MM-DD</v>
      </c>
      <c r="F721" s="106" t="s">
        <v>35</v>
      </c>
      <c r="G721" s="109" t="s">
        <v>673</v>
      </c>
      <c r="H721" s="113" t="s">
        <v>674</v>
      </c>
      <c r="I721" s="107" t="s">
        <v>38</v>
      </c>
      <c r="J721" s="107"/>
      <c r="K721" s="109" t="s">
        <v>675</v>
      </c>
      <c r="L721" s="109"/>
      <c r="M721" s="95" t="s">
        <v>42</v>
      </c>
      <c r="N721" s="96" t="s">
        <v>42</v>
      </c>
      <c r="O721" s="96" t="s">
        <v>42</v>
      </c>
      <c r="P721" s="96" t="s">
        <v>42</v>
      </c>
      <c r="Q721" s="95" t="s">
        <v>42</v>
      </c>
      <c r="R721" s="95" t="s">
        <v>42</v>
      </c>
      <c r="S721" s="114" t="str">
        <f>'[1]KFT2025-1 REQUIREMENTS'!Z244</f>
        <v>2026-08-24</v>
      </c>
    </row>
    <row r="722" spans="1:19" ht="38.25" customHeight="1" x14ac:dyDescent="0.35">
      <c r="A722" s="105" t="s">
        <v>940</v>
      </c>
      <c r="B722" s="100"/>
      <c r="C722" s="107"/>
      <c r="D722" s="91" t="s">
        <v>48</v>
      </c>
      <c r="E722" s="106" t="str">
        <f t="shared" si="4"/>
        <v>YYYY-MM-DD</v>
      </c>
      <c r="F722" s="106" t="s">
        <v>35</v>
      </c>
      <c r="G722" s="109" t="s">
        <v>676</v>
      </c>
      <c r="H722" s="113" t="s">
        <v>677</v>
      </c>
      <c r="I722" s="107" t="s">
        <v>38</v>
      </c>
      <c r="J722" s="107"/>
      <c r="K722" s="109" t="s">
        <v>678</v>
      </c>
      <c r="L722" s="109"/>
      <c r="M722" s="95" t="s">
        <v>42</v>
      </c>
      <c r="N722" s="96" t="s">
        <v>42</v>
      </c>
      <c r="O722" s="96" t="s">
        <v>42</v>
      </c>
      <c r="P722" s="96" t="s">
        <v>42</v>
      </c>
      <c r="Q722" s="95" t="s">
        <v>42</v>
      </c>
      <c r="R722" s="95" t="s">
        <v>42</v>
      </c>
      <c r="S722" s="114" t="str">
        <f>'[1]KFT2025-1 REQUIREMENTS'!Z245</f>
        <v>2026-09-23</v>
      </c>
    </row>
    <row r="723" spans="1:19" ht="38.25" customHeight="1" x14ac:dyDescent="0.35">
      <c r="A723" s="105" t="s">
        <v>940</v>
      </c>
      <c r="B723" s="100"/>
      <c r="C723" s="107"/>
      <c r="D723" s="91" t="s">
        <v>549</v>
      </c>
      <c r="E723" s="110" t="s">
        <v>550</v>
      </c>
      <c r="F723" s="106" t="s">
        <v>35</v>
      </c>
      <c r="G723" s="109" t="s">
        <v>679</v>
      </c>
      <c r="H723" s="113" t="s">
        <v>680</v>
      </c>
      <c r="I723" s="107" t="s">
        <v>38</v>
      </c>
      <c r="J723" s="107"/>
      <c r="K723" s="109" t="s">
        <v>681</v>
      </c>
      <c r="L723" s="109"/>
      <c r="M723" s="95" t="s">
        <v>42</v>
      </c>
      <c r="N723" s="96" t="s">
        <v>42</v>
      </c>
      <c r="O723" s="96" t="s">
        <v>42</v>
      </c>
      <c r="P723" s="96" t="s">
        <v>42</v>
      </c>
      <c r="Q723" s="95" t="s">
        <v>42</v>
      </c>
      <c r="R723" s="95" t="s">
        <v>42</v>
      </c>
      <c r="S723" s="114">
        <f>'[1]KFT2025-1 REQUIREMENTS'!Z246</f>
        <v>31</v>
      </c>
    </row>
    <row r="724" spans="1:19" ht="38.25" customHeight="1" x14ac:dyDescent="0.35">
      <c r="A724" s="105" t="s">
        <v>940</v>
      </c>
      <c r="B724" s="109"/>
      <c r="C724" s="100"/>
      <c r="D724" s="91" t="s">
        <v>33</v>
      </c>
      <c r="E724" s="106" t="s">
        <v>34</v>
      </c>
      <c r="F724" s="106" t="s">
        <v>35</v>
      </c>
      <c r="G724" s="109" t="s">
        <v>682</v>
      </c>
      <c r="H724" s="113" t="s">
        <v>683</v>
      </c>
      <c r="I724" s="107" t="s">
        <v>38</v>
      </c>
      <c r="J724" s="107"/>
      <c r="K724" s="109" t="s">
        <v>684</v>
      </c>
      <c r="L724" s="109" t="s">
        <v>685</v>
      </c>
      <c r="M724" s="95" t="s">
        <v>42</v>
      </c>
      <c r="N724" s="96" t="s">
        <v>42</v>
      </c>
      <c r="O724" s="96" t="s">
        <v>42</v>
      </c>
      <c r="P724" s="96" t="s">
        <v>42</v>
      </c>
      <c r="Q724" s="95" t="s">
        <v>42</v>
      </c>
      <c r="R724" s="95" t="s">
        <v>42</v>
      </c>
      <c r="S724" s="114" t="str">
        <f>'[1]KFT2025-1 REQUIREMENTS'!Z247</f>
        <v>2026-09-24</v>
      </c>
    </row>
    <row r="725" spans="1:19" ht="38.25" customHeight="1" x14ac:dyDescent="0.35">
      <c r="A725" s="105" t="s">
        <v>940</v>
      </c>
      <c r="B725" s="109"/>
      <c r="C725" s="100"/>
      <c r="D725" s="91" t="s">
        <v>48</v>
      </c>
      <c r="E725" s="106" t="str">
        <f>IF(D725="ND4Date","YYYY-MM-DD")</f>
        <v>YYYY-MM-DD</v>
      </c>
      <c r="F725" s="106" t="s">
        <v>35</v>
      </c>
      <c r="G725" s="109" t="s">
        <v>686</v>
      </c>
      <c r="H725" s="113" t="s">
        <v>687</v>
      </c>
      <c r="I725" s="107" t="s">
        <v>38</v>
      </c>
      <c r="J725" s="107"/>
      <c r="K725" s="109" t="s">
        <v>688</v>
      </c>
      <c r="L725" s="109"/>
      <c r="M725" s="95" t="s">
        <v>42</v>
      </c>
      <c r="N725" s="96" t="s">
        <v>42</v>
      </c>
      <c r="O725" s="96" t="s">
        <v>42</v>
      </c>
      <c r="P725" s="96" t="s">
        <v>42</v>
      </c>
      <c r="Q725" s="95" t="s">
        <v>42</v>
      </c>
      <c r="R725" s="95" t="s">
        <v>42</v>
      </c>
      <c r="S725" s="114" t="str">
        <f>'[1]KFT2025-1 REQUIREMENTS'!Z248</f>
        <v>2026-09-22</v>
      </c>
    </row>
    <row r="726" spans="1:19" ht="38.25" customHeight="1" x14ac:dyDescent="0.35">
      <c r="A726" s="105" t="s">
        <v>940</v>
      </c>
      <c r="B726" s="100"/>
      <c r="C726" s="100"/>
      <c r="D726" s="91" t="s">
        <v>48</v>
      </c>
      <c r="E726" s="106" t="str">
        <f>IF(D726="ND4Date","YYYY-MM-DD")</f>
        <v>YYYY-MM-DD</v>
      </c>
      <c r="F726" s="106" t="s">
        <v>35</v>
      </c>
      <c r="G726" s="109" t="s">
        <v>689</v>
      </c>
      <c r="H726" s="113" t="s">
        <v>690</v>
      </c>
      <c r="I726" s="107" t="s">
        <v>38</v>
      </c>
      <c r="J726" s="107"/>
      <c r="K726" s="109" t="s">
        <v>691</v>
      </c>
      <c r="L726" s="109"/>
      <c r="M726" s="95" t="s">
        <v>42</v>
      </c>
      <c r="N726" s="96" t="s">
        <v>42</v>
      </c>
      <c r="O726" s="96" t="s">
        <v>42</v>
      </c>
      <c r="P726" s="96" t="s">
        <v>42</v>
      </c>
      <c r="Q726" s="95" t="s">
        <v>42</v>
      </c>
      <c r="R726" s="95" t="s">
        <v>42</v>
      </c>
      <c r="S726" s="114" t="str">
        <f>'[1]KFT2025-1 REQUIREMENTS'!Z249</f>
        <v>2026-09-21</v>
      </c>
    </row>
    <row r="727" spans="1:19" ht="38.25" customHeight="1" x14ac:dyDescent="0.35">
      <c r="A727" s="105" t="s">
        <v>940</v>
      </c>
      <c r="B727" s="100"/>
      <c r="C727" s="100"/>
      <c r="D727" s="91" t="s">
        <v>87</v>
      </c>
      <c r="E727" s="112" t="s">
        <v>88</v>
      </c>
      <c r="F727" s="106" t="s">
        <v>35</v>
      </c>
      <c r="G727" s="109" t="s">
        <v>692</v>
      </c>
      <c r="H727" s="113" t="s">
        <v>693</v>
      </c>
      <c r="I727" s="107" t="s">
        <v>64</v>
      </c>
      <c r="J727" s="107"/>
      <c r="K727" s="109" t="s">
        <v>694</v>
      </c>
      <c r="L727" s="109"/>
      <c r="M727" s="115" t="s">
        <v>42</v>
      </c>
      <c r="N727" s="116" t="s">
        <v>42</v>
      </c>
      <c r="O727" s="116" t="s">
        <v>42</v>
      </c>
      <c r="P727" s="116" t="s">
        <v>42</v>
      </c>
      <c r="Q727" s="95" t="s">
        <v>42</v>
      </c>
      <c r="R727" s="115" t="s">
        <v>42</v>
      </c>
      <c r="S727" s="134">
        <f>'[1]KFT2025-1 REQUIREMENTS'!Z250</f>
        <v>7500000</v>
      </c>
    </row>
    <row r="728" spans="1:19" ht="38.25" customHeight="1" x14ac:dyDescent="0.35">
      <c r="A728" s="105" t="s">
        <v>940</v>
      </c>
      <c r="B728" s="100"/>
      <c r="C728" s="100"/>
      <c r="D728" s="91" t="s">
        <v>545</v>
      </c>
      <c r="E728" s="112" t="s">
        <v>88</v>
      </c>
      <c r="F728" s="106" t="s">
        <v>35</v>
      </c>
      <c r="G728" s="109" t="s">
        <v>695</v>
      </c>
      <c r="H728" s="113" t="s">
        <v>696</v>
      </c>
      <c r="I728" s="107" t="s">
        <v>64</v>
      </c>
      <c r="J728" s="107"/>
      <c r="K728" s="109" t="s">
        <v>697</v>
      </c>
      <c r="L728" s="109" t="s">
        <v>698</v>
      </c>
      <c r="M728" s="95" t="s">
        <v>42</v>
      </c>
      <c r="N728" s="96" t="s">
        <v>42</v>
      </c>
      <c r="O728" s="96" t="s">
        <v>42</v>
      </c>
      <c r="P728" s="96" t="s">
        <v>42</v>
      </c>
      <c r="Q728" s="95" t="s">
        <v>42</v>
      </c>
      <c r="R728" s="95" t="s">
        <v>42</v>
      </c>
      <c r="S728" s="111">
        <f>'[1]KFT2025-1 REQUIREMENTS'!Z251</f>
        <v>7500000</v>
      </c>
    </row>
    <row r="729" spans="1:19" ht="38.25" customHeight="1" x14ac:dyDescent="0.35">
      <c r="A729" s="105" t="s">
        <v>940</v>
      </c>
      <c r="B729" s="100"/>
      <c r="C729" s="100"/>
      <c r="D729" s="91" t="s">
        <v>456</v>
      </c>
      <c r="E729" s="107" t="s">
        <v>457</v>
      </c>
      <c r="F729" s="106" t="s">
        <v>35</v>
      </c>
      <c r="G729" s="109" t="s">
        <v>699</v>
      </c>
      <c r="H729" s="113" t="s">
        <v>700</v>
      </c>
      <c r="I729" s="107" t="s">
        <v>64</v>
      </c>
      <c r="J729" s="107"/>
      <c r="K729" s="109" t="s">
        <v>701</v>
      </c>
      <c r="L729" s="109" t="s">
        <v>702</v>
      </c>
      <c r="M729" s="115" t="s">
        <v>42</v>
      </c>
      <c r="N729" s="116" t="s">
        <v>42</v>
      </c>
      <c r="O729" s="116" t="s">
        <v>42</v>
      </c>
      <c r="P729" s="116" t="s">
        <v>42</v>
      </c>
      <c r="Q729" s="95" t="s">
        <v>42</v>
      </c>
      <c r="R729" s="115" t="s">
        <v>42</v>
      </c>
      <c r="S729" s="117">
        <f>'[1]KFT2025-1 REQUIREMENTS'!Z252</f>
        <v>5.8</v>
      </c>
    </row>
    <row r="730" spans="1:19" ht="38.25" customHeight="1" x14ac:dyDescent="0.35">
      <c r="A730" s="105" t="s">
        <v>940</v>
      </c>
      <c r="B730" s="100"/>
      <c r="C730" s="100"/>
      <c r="D730" s="91" t="s">
        <v>456</v>
      </c>
      <c r="E730" s="107" t="s">
        <v>457</v>
      </c>
      <c r="F730" s="106" t="s">
        <v>35</v>
      </c>
      <c r="G730" s="109" t="s">
        <v>703</v>
      </c>
      <c r="H730" s="113" t="s">
        <v>704</v>
      </c>
      <c r="I730" s="107" t="s">
        <v>38</v>
      </c>
      <c r="J730" s="107"/>
      <c r="K730" s="109" t="s">
        <v>705</v>
      </c>
      <c r="L730" s="109" t="s">
        <v>706</v>
      </c>
      <c r="M730" s="95" t="s">
        <v>42</v>
      </c>
      <c r="N730" s="96" t="s">
        <v>42</v>
      </c>
      <c r="O730" s="96" t="s">
        <v>42</v>
      </c>
      <c r="P730" s="96" t="s">
        <v>42</v>
      </c>
      <c r="Q730" s="95" t="s">
        <v>42</v>
      </c>
      <c r="R730" s="95" t="s">
        <v>42</v>
      </c>
      <c r="S730" s="114">
        <f>'[1]KFT2025-1 REQUIREMENTS'!Z253</f>
        <v>5.8</v>
      </c>
    </row>
    <row r="731" spans="1:19" ht="38.25" customHeight="1" x14ac:dyDescent="0.35">
      <c r="A731" s="105" t="s">
        <v>940</v>
      </c>
      <c r="B731" s="100"/>
      <c r="C731" s="100"/>
      <c r="D731" s="91" t="s">
        <v>99</v>
      </c>
      <c r="E731" s="106" t="s">
        <v>61</v>
      </c>
      <c r="F731" s="106" t="s">
        <v>35</v>
      </c>
      <c r="G731" s="109" t="s">
        <v>707</v>
      </c>
      <c r="H731" s="113" t="s">
        <v>708</v>
      </c>
      <c r="I731" s="107" t="s">
        <v>64</v>
      </c>
      <c r="J731" s="107"/>
      <c r="K731" s="109" t="s">
        <v>709</v>
      </c>
      <c r="L731" s="100" t="s">
        <v>455</v>
      </c>
      <c r="M731" s="115" t="s">
        <v>42</v>
      </c>
      <c r="N731" s="116" t="s">
        <v>42</v>
      </c>
      <c r="O731" s="116" t="s">
        <v>42</v>
      </c>
      <c r="P731" s="116" t="s">
        <v>42</v>
      </c>
      <c r="Q731" s="115" t="s">
        <v>113</v>
      </c>
      <c r="R731" s="115" t="s">
        <v>42</v>
      </c>
      <c r="S731" s="117" t="str">
        <f>'[1]KFT2025-1 REQUIREMENTS'!Z254</f>
        <v>BBSW1M</v>
      </c>
    </row>
    <row r="732" spans="1:19" ht="38.25" customHeight="1" x14ac:dyDescent="0.35">
      <c r="A732" s="105" t="s">
        <v>940</v>
      </c>
      <c r="B732" s="100"/>
      <c r="C732" s="100"/>
      <c r="D732" s="91" t="s">
        <v>456</v>
      </c>
      <c r="E732" s="107" t="s">
        <v>457</v>
      </c>
      <c r="F732" s="106" t="s">
        <v>35</v>
      </c>
      <c r="G732" s="109" t="s">
        <v>710</v>
      </c>
      <c r="H732" s="113" t="s">
        <v>711</v>
      </c>
      <c r="I732" s="107" t="s">
        <v>64</v>
      </c>
      <c r="J732" s="107"/>
      <c r="K732" s="109" t="s">
        <v>712</v>
      </c>
      <c r="L732" s="109" t="s">
        <v>713</v>
      </c>
      <c r="M732" s="115" t="s">
        <v>42</v>
      </c>
      <c r="N732" s="116" t="s">
        <v>42</v>
      </c>
      <c r="O732" s="116" t="s">
        <v>42</v>
      </c>
      <c r="P732" s="116" t="s">
        <v>42</v>
      </c>
      <c r="Q732" s="115" t="s">
        <v>113</v>
      </c>
      <c r="R732" s="115" t="s">
        <v>42</v>
      </c>
      <c r="S732" s="114">
        <f>'[1]KFT2025-1 REQUIREMENTS'!Z255</f>
        <v>185</v>
      </c>
    </row>
    <row r="733" spans="1:19" ht="38.25" customHeight="1" x14ac:dyDescent="0.35">
      <c r="A733" s="105" t="s">
        <v>940</v>
      </c>
      <c r="B733" s="100"/>
      <c r="C733" s="100"/>
      <c r="D733" s="91" t="s">
        <v>456</v>
      </c>
      <c r="E733" s="107" t="s">
        <v>457</v>
      </c>
      <c r="F733" s="92" t="s">
        <v>55</v>
      </c>
      <c r="G733" s="109" t="s">
        <v>714</v>
      </c>
      <c r="H733" s="109" t="s">
        <v>715</v>
      </c>
      <c r="I733" s="107" t="s">
        <v>38</v>
      </c>
      <c r="J733" s="107"/>
      <c r="K733" s="109" t="s">
        <v>716</v>
      </c>
      <c r="L733" s="109" t="s">
        <v>717</v>
      </c>
      <c r="M733" s="115" t="s">
        <v>42</v>
      </c>
      <c r="N733" s="116" t="s">
        <v>42</v>
      </c>
      <c r="O733" s="116" t="s">
        <v>42</v>
      </c>
      <c r="P733" s="116" t="s">
        <v>42</v>
      </c>
      <c r="Q733" s="115" t="s">
        <v>113</v>
      </c>
      <c r="R733" s="115" t="s">
        <v>42</v>
      </c>
      <c r="S733" s="114" t="str">
        <f>'[1]KFT2025-1 REQUIREMENTS'!Z256</f>
        <v>ND5</v>
      </c>
    </row>
    <row r="734" spans="1:19" ht="38.25" customHeight="1" x14ac:dyDescent="0.35">
      <c r="A734" s="105" t="s">
        <v>940</v>
      </c>
      <c r="B734" s="100"/>
      <c r="C734" s="100"/>
      <c r="D734" s="91" t="s">
        <v>159</v>
      </c>
      <c r="E734" s="107" t="s">
        <v>160</v>
      </c>
      <c r="F734" s="106" t="s">
        <v>35</v>
      </c>
      <c r="G734" s="109" t="s">
        <v>718</v>
      </c>
      <c r="H734" s="113" t="s">
        <v>719</v>
      </c>
      <c r="I734" s="107" t="s">
        <v>64</v>
      </c>
      <c r="J734" s="107"/>
      <c r="K734" s="109" t="s">
        <v>720</v>
      </c>
      <c r="L734" s="109" t="s">
        <v>721</v>
      </c>
      <c r="M734" s="95" t="s">
        <v>42</v>
      </c>
      <c r="N734" s="96" t="s">
        <v>42</v>
      </c>
      <c r="O734" s="96" t="s">
        <v>42</v>
      </c>
      <c r="P734" s="96" t="s">
        <v>42</v>
      </c>
      <c r="Q734" s="95" t="s">
        <v>42</v>
      </c>
      <c r="R734" s="95" t="s">
        <v>42</v>
      </c>
      <c r="S734" s="114" t="str">
        <f>'[1]KFT2025-1 REQUIREMENTS'!Z257</f>
        <v>true</v>
      </c>
    </row>
    <row r="735" spans="1:19" ht="38.25" customHeight="1" x14ac:dyDescent="0.35">
      <c r="A735" s="105" t="s">
        <v>940</v>
      </c>
      <c r="B735" s="100"/>
      <c r="C735" s="100"/>
      <c r="D735" s="91" t="s">
        <v>99</v>
      </c>
      <c r="E735" s="106" t="s">
        <v>61</v>
      </c>
      <c r="F735" s="92" t="s">
        <v>55</v>
      </c>
      <c r="G735" s="109" t="s">
        <v>722</v>
      </c>
      <c r="H735" s="113" t="s">
        <v>723</v>
      </c>
      <c r="I735" s="107" t="s">
        <v>64</v>
      </c>
      <c r="J735" s="107"/>
      <c r="K735" s="109" t="s">
        <v>724</v>
      </c>
      <c r="L735" s="109" t="s">
        <v>725</v>
      </c>
      <c r="M735" s="115" t="s">
        <v>42</v>
      </c>
      <c r="N735" s="116" t="s">
        <v>42</v>
      </c>
      <c r="O735" s="116" t="s">
        <v>42</v>
      </c>
      <c r="P735" s="116" t="s">
        <v>42</v>
      </c>
      <c r="Q735" s="115" t="s">
        <v>113</v>
      </c>
      <c r="R735" s="115" t="s">
        <v>42</v>
      </c>
      <c r="S735" s="117" t="str">
        <f>'[1]KFT2025-1 REQUIREMENTS'!Z258</f>
        <v>Actual/365</v>
      </c>
    </row>
    <row r="736" spans="1:19" ht="38.25" customHeight="1" x14ac:dyDescent="0.35">
      <c r="A736" s="105" t="s">
        <v>940</v>
      </c>
      <c r="B736" s="109"/>
      <c r="C736" s="100"/>
      <c r="D736" s="91" t="s">
        <v>456</v>
      </c>
      <c r="E736" s="107" t="s">
        <v>457</v>
      </c>
      <c r="F736" s="106" t="s">
        <v>35</v>
      </c>
      <c r="G736" s="109" t="s">
        <v>726</v>
      </c>
      <c r="H736" s="113" t="s">
        <v>727</v>
      </c>
      <c r="I736" s="107" t="s">
        <v>64</v>
      </c>
      <c r="J736" s="107"/>
      <c r="K736" s="109" t="s">
        <v>728</v>
      </c>
      <c r="L736" s="109" t="s">
        <v>729</v>
      </c>
      <c r="M736" s="115" t="s">
        <v>42</v>
      </c>
      <c r="N736" s="116" t="s">
        <v>42</v>
      </c>
      <c r="O736" s="116" t="s">
        <v>42</v>
      </c>
      <c r="P736" s="116" t="s">
        <v>42</v>
      </c>
      <c r="Q736" s="115" t="s">
        <v>113</v>
      </c>
      <c r="R736" s="115" t="s">
        <v>42</v>
      </c>
      <c r="S736" s="117">
        <f>'[1]KFT2025-1 REQUIREMENTS'!Z259</f>
        <v>0</v>
      </c>
    </row>
    <row r="737" spans="1:19" ht="38.25" customHeight="1" x14ac:dyDescent="0.35">
      <c r="A737" s="105" t="s">
        <v>940</v>
      </c>
      <c r="B737" s="109"/>
      <c r="C737" s="100"/>
      <c r="D737" s="91" t="s">
        <v>456</v>
      </c>
      <c r="E737" s="107" t="s">
        <v>457</v>
      </c>
      <c r="F737" s="106" t="s">
        <v>35</v>
      </c>
      <c r="G737" s="109" t="s">
        <v>730</v>
      </c>
      <c r="H737" s="113" t="s">
        <v>731</v>
      </c>
      <c r="I737" s="107" t="s">
        <v>38</v>
      </c>
      <c r="J737" s="107"/>
      <c r="K737" s="109" t="s">
        <v>732</v>
      </c>
      <c r="L737" s="109" t="s">
        <v>733</v>
      </c>
      <c r="M737" s="115" t="s">
        <v>42</v>
      </c>
      <c r="N737" s="116" t="s">
        <v>42</v>
      </c>
      <c r="O737" s="116" t="s">
        <v>42</v>
      </c>
      <c r="P737" s="116" t="s">
        <v>42</v>
      </c>
      <c r="Q737" s="115" t="s">
        <v>113</v>
      </c>
      <c r="R737" s="115" t="s">
        <v>42</v>
      </c>
      <c r="S737" s="117" t="str">
        <f>'[1]KFT2025-1 REQUIREMENTS'!Z260</f>
        <v>ND5</v>
      </c>
    </row>
    <row r="738" spans="1:19" ht="38.25" customHeight="1" x14ac:dyDescent="0.35">
      <c r="A738" s="105" t="s">
        <v>940</v>
      </c>
      <c r="B738" s="109"/>
      <c r="C738" s="100"/>
      <c r="D738" s="91" t="s">
        <v>48</v>
      </c>
      <c r="E738" s="107" t="str">
        <f>IF(D726="ND4Date","YYYY-MM-DD")</f>
        <v>YYYY-MM-DD</v>
      </c>
      <c r="F738" s="106" t="s">
        <v>35</v>
      </c>
      <c r="G738" s="109" t="s">
        <v>734</v>
      </c>
      <c r="H738" s="113" t="s">
        <v>735</v>
      </c>
      <c r="I738" s="107" t="s">
        <v>38</v>
      </c>
      <c r="J738" s="107"/>
      <c r="K738" s="109" t="s">
        <v>736</v>
      </c>
      <c r="L738" s="109" t="s">
        <v>737</v>
      </c>
      <c r="M738" s="115" t="s">
        <v>42</v>
      </c>
      <c r="N738" s="116" t="s">
        <v>42</v>
      </c>
      <c r="O738" s="116" t="s">
        <v>42</v>
      </c>
      <c r="P738" s="116" t="s">
        <v>42</v>
      </c>
      <c r="Q738" s="115" t="s">
        <v>113</v>
      </c>
      <c r="R738" s="115" t="s">
        <v>42</v>
      </c>
      <c r="S738" s="117" t="str">
        <f>'[1]KFT2025-1 REQUIREMENTS'!Z261</f>
        <v>2034-06-26</v>
      </c>
    </row>
    <row r="739" spans="1:19" ht="38.25" customHeight="1" x14ac:dyDescent="0.35">
      <c r="A739" s="105" t="s">
        <v>940</v>
      </c>
      <c r="B739" s="109"/>
      <c r="C739" s="100"/>
      <c r="D739" s="91" t="s">
        <v>456</v>
      </c>
      <c r="E739" s="107" t="s">
        <v>457</v>
      </c>
      <c r="F739" s="106" t="s">
        <v>35</v>
      </c>
      <c r="G739" s="109" t="s">
        <v>738</v>
      </c>
      <c r="H739" s="113" t="s">
        <v>739</v>
      </c>
      <c r="I739" s="107" t="s">
        <v>64</v>
      </c>
      <c r="J739" s="107"/>
      <c r="K739" s="109" t="s">
        <v>740</v>
      </c>
      <c r="L739" s="109" t="s">
        <v>461</v>
      </c>
      <c r="M739" s="115" t="s">
        <v>42</v>
      </c>
      <c r="N739" s="116" t="s">
        <v>42</v>
      </c>
      <c r="O739" s="116" t="s">
        <v>42</v>
      </c>
      <c r="P739" s="116" t="s">
        <v>42</v>
      </c>
      <c r="Q739" s="115" t="s">
        <v>113</v>
      </c>
      <c r="R739" s="115" t="s">
        <v>42</v>
      </c>
      <c r="S739" s="117" t="str">
        <f>'[1]KFT2025-1 REQUIREMENTS'!Z262</f>
        <v>ND5</v>
      </c>
    </row>
    <row r="740" spans="1:19" ht="38.25" customHeight="1" x14ac:dyDescent="0.35">
      <c r="A740" s="105" t="s">
        <v>940</v>
      </c>
      <c r="B740" s="109"/>
      <c r="C740" s="100"/>
      <c r="D740" s="91" t="s">
        <v>456</v>
      </c>
      <c r="E740" s="107" t="s">
        <v>457</v>
      </c>
      <c r="F740" s="106" t="s">
        <v>35</v>
      </c>
      <c r="G740" s="109" t="s">
        <v>741</v>
      </c>
      <c r="H740" s="113" t="s">
        <v>742</v>
      </c>
      <c r="I740" s="107" t="s">
        <v>38</v>
      </c>
      <c r="J740" s="107"/>
      <c r="K740" s="109" t="s">
        <v>743</v>
      </c>
      <c r="L740" s="109" t="s">
        <v>744</v>
      </c>
      <c r="M740" s="115" t="s">
        <v>42</v>
      </c>
      <c r="N740" s="116" t="s">
        <v>42</v>
      </c>
      <c r="O740" s="116" t="s">
        <v>42</v>
      </c>
      <c r="P740" s="116" t="s">
        <v>42</v>
      </c>
      <c r="Q740" s="115" t="s">
        <v>113</v>
      </c>
      <c r="R740" s="115" t="s">
        <v>42</v>
      </c>
      <c r="S740" s="117">
        <f>'[1]KFT2025-1 REQUIREMENTS'!Z263</f>
        <v>4.3075000000000001</v>
      </c>
    </row>
    <row r="741" spans="1:19" ht="38.25" customHeight="1" x14ac:dyDescent="0.35">
      <c r="A741" s="105" t="s">
        <v>940</v>
      </c>
      <c r="B741" s="100"/>
      <c r="C741" s="100"/>
      <c r="D741" s="91" t="s">
        <v>456</v>
      </c>
      <c r="E741" s="107" t="s">
        <v>457</v>
      </c>
      <c r="F741" s="106" t="s">
        <v>35</v>
      </c>
      <c r="G741" s="109" t="s">
        <v>745</v>
      </c>
      <c r="H741" s="113" t="s">
        <v>746</v>
      </c>
      <c r="I741" s="107" t="s">
        <v>38</v>
      </c>
      <c r="J741" s="107"/>
      <c r="K741" s="109" t="s">
        <v>747</v>
      </c>
      <c r="L741" s="109" t="s">
        <v>748</v>
      </c>
      <c r="M741" s="115" t="s">
        <v>42</v>
      </c>
      <c r="N741" s="116" t="s">
        <v>42</v>
      </c>
      <c r="O741" s="116" t="s">
        <v>42</v>
      </c>
      <c r="P741" s="116" t="s">
        <v>42</v>
      </c>
      <c r="Q741" s="115" t="s">
        <v>113</v>
      </c>
      <c r="R741" s="115" t="s">
        <v>42</v>
      </c>
      <c r="S741" s="117">
        <f>'[1]KFT2025-1 REQUIREMENTS'!Z264</f>
        <v>6.1574999999999998</v>
      </c>
    </row>
    <row r="742" spans="1:19" ht="38.25" customHeight="1" x14ac:dyDescent="0.35">
      <c r="A742" s="105" t="s">
        <v>940</v>
      </c>
      <c r="B742" s="109"/>
      <c r="C742" s="100"/>
      <c r="D742" s="91" t="s">
        <v>456</v>
      </c>
      <c r="E742" s="107" t="s">
        <v>457</v>
      </c>
      <c r="F742" s="106" t="s">
        <v>35</v>
      </c>
      <c r="G742" s="109" t="s">
        <v>749</v>
      </c>
      <c r="H742" s="113" t="s">
        <v>750</v>
      </c>
      <c r="I742" s="107" t="s">
        <v>64</v>
      </c>
      <c r="J742" s="107"/>
      <c r="K742" s="109" t="s">
        <v>751</v>
      </c>
      <c r="L742" s="109" t="s">
        <v>752</v>
      </c>
      <c r="M742" s="115" t="s">
        <v>42</v>
      </c>
      <c r="N742" s="116" t="s">
        <v>42</v>
      </c>
      <c r="O742" s="116" t="s">
        <v>42</v>
      </c>
      <c r="P742" s="116" t="s">
        <v>42</v>
      </c>
      <c r="Q742" s="115" t="s">
        <v>113</v>
      </c>
      <c r="R742" s="115" t="s">
        <v>42</v>
      </c>
      <c r="S742" s="117">
        <f>'[1]KFT2025-1 REQUIREMENTS'!Z265</f>
        <v>0.8</v>
      </c>
    </row>
    <row r="743" spans="1:19" ht="38.25" customHeight="1" x14ac:dyDescent="0.35">
      <c r="A743" s="105" t="s">
        <v>940</v>
      </c>
      <c r="B743" s="109"/>
      <c r="C743" s="100"/>
      <c r="D743" s="91" t="s">
        <v>456</v>
      </c>
      <c r="E743" s="107" t="s">
        <v>457</v>
      </c>
      <c r="F743" s="106" t="s">
        <v>35</v>
      </c>
      <c r="G743" s="109" t="s">
        <v>753</v>
      </c>
      <c r="H743" s="113" t="s">
        <v>754</v>
      </c>
      <c r="I743" s="107" t="s">
        <v>38</v>
      </c>
      <c r="J743" s="107"/>
      <c r="K743" s="109" t="s">
        <v>755</v>
      </c>
      <c r="L743" s="109" t="s">
        <v>752</v>
      </c>
      <c r="M743" s="95" t="s">
        <v>42</v>
      </c>
      <c r="N743" s="96" t="s">
        <v>42</v>
      </c>
      <c r="O743" s="96" t="s">
        <v>42</v>
      </c>
      <c r="P743" s="96" t="s">
        <v>42</v>
      </c>
      <c r="Q743" s="95" t="s">
        <v>42</v>
      </c>
      <c r="R743" s="95" t="s">
        <v>42</v>
      </c>
      <c r="S743" s="114">
        <f>'[1]KFT2025-1 REQUIREMENTS'!Z266</f>
        <v>1.1200000000000001</v>
      </c>
    </row>
    <row r="744" spans="1:19" ht="38.25" customHeight="1" x14ac:dyDescent="0.35">
      <c r="A744" s="105" t="s">
        <v>940</v>
      </c>
      <c r="B744" s="109"/>
      <c r="C744" s="145"/>
      <c r="D744" s="91" t="s">
        <v>87</v>
      </c>
      <c r="E744" s="106" t="s">
        <v>88</v>
      </c>
      <c r="F744" s="106" t="s">
        <v>35</v>
      </c>
      <c r="G744" s="109" t="s">
        <v>756</v>
      </c>
      <c r="H744" s="113" t="s">
        <v>757</v>
      </c>
      <c r="I744" s="107" t="s">
        <v>38</v>
      </c>
      <c r="J744" s="107"/>
      <c r="K744" s="109" t="s">
        <v>758</v>
      </c>
      <c r="L744" s="109"/>
      <c r="M744" s="95" t="s">
        <v>42</v>
      </c>
      <c r="N744" s="96" t="s">
        <v>42</v>
      </c>
      <c r="O744" s="96" t="s">
        <v>42</v>
      </c>
      <c r="P744" s="96" t="s">
        <v>42</v>
      </c>
      <c r="Q744" s="95" t="s">
        <v>42</v>
      </c>
      <c r="R744" s="95" t="s">
        <v>42</v>
      </c>
      <c r="S744" s="111">
        <f>'[1]KFT2025-1 REQUIREMENTS'!Z267</f>
        <v>7500000</v>
      </c>
    </row>
    <row r="745" spans="1:19" ht="38.25" customHeight="1" x14ac:dyDescent="0.35">
      <c r="A745" s="105" t="s">
        <v>940</v>
      </c>
      <c r="B745" s="109"/>
      <c r="C745" s="145"/>
      <c r="D745" s="91" t="s">
        <v>87</v>
      </c>
      <c r="E745" s="112" t="s">
        <v>88</v>
      </c>
      <c r="F745" s="106" t="s">
        <v>35</v>
      </c>
      <c r="G745" s="109" t="s">
        <v>759</v>
      </c>
      <c r="H745" s="113" t="s">
        <v>760</v>
      </c>
      <c r="I745" s="107" t="s">
        <v>38</v>
      </c>
      <c r="J745" s="107"/>
      <c r="K745" s="109" t="s">
        <v>761</v>
      </c>
      <c r="L745" s="109"/>
      <c r="M745" s="95" t="s">
        <v>42</v>
      </c>
      <c r="N745" s="96" t="s">
        <v>42</v>
      </c>
      <c r="O745" s="96" t="s">
        <v>42</v>
      </c>
      <c r="P745" s="96" t="s">
        <v>42</v>
      </c>
      <c r="Q745" s="95" t="s">
        <v>42</v>
      </c>
      <c r="R745" s="95" t="s">
        <v>42</v>
      </c>
      <c r="S745" s="111">
        <f>'[1]KFT2025-1 REQUIREMENTS'!Z268</f>
        <v>7500000</v>
      </c>
    </row>
    <row r="746" spans="1:19" ht="38.25" customHeight="1" x14ac:dyDescent="0.35">
      <c r="A746" s="105" t="s">
        <v>940</v>
      </c>
      <c r="B746" s="109"/>
      <c r="C746" s="145"/>
      <c r="D746" s="91" t="s">
        <v>87</v>
      </c>
      <c r="E746" s="112" t="s">
        <v>88</v>
      </c>
      <c r="F746" s="92" t="s">
        <v>55</v>
      </c>
      <c r="G746" s="109" t="s">
        <v>762</v>
      </c>
      <c r="H746" s="113" t="s">
        <v>763</v>
      </c>
      <c r="I746" s="107" t="s">
        <v>38</v>
      </c>
      <c r="J746" s="107"/>
      <c r="K746" s="109" t="s">
        <v>764</v>
      </c>
      <c r="L746" s="109"/>
      <c r="M746" s="95" t="s">
        <v>42</v>
      </c>
      <c r="N746" s="96" t="s">
        <v>42</v>
      </c>
      <c r="O746" s="96" t="s">
        <v>42</v>
      </c>
      <c r="P746" s="96" t="s">
        <v>42</v>
      </c>
      <c r="Q746" s="95" t="s">
        <v>42</v>
      </c>
      <c r="R746" s="95" t="s">
        <v>42</v>
      </c>
      <c r="S746" s="111">
        <f>'[1]KFT2025-1 REQUIREMENTS'!Z269</f>
        <v>0</v>
      </c>
    </row>
    <row r="747" spans="1:19" ht="38.25" customHeight="1" x14ac:dyDescent="0.35">
      <c r="A747" s="105" t="s">
        <v>940</v>
      </c>
      <c r="B747" s="109"/>
      <c r="C747" s="145"/>
      <c r="D747" s="91" t="s">
        <v>87</v>
      </c>
      <c r="E747" s="106" t="s">
        <v>88</v>
      </c>
      <c r="F747" s="92" t="s">
        <v>55</v>
      </c>
      <c r="G747" s="109" t="s">
        <v>765</v>
      </c>
      <c r="H747" s="113" t="s">
        <v>766</v>
      </c>
      <c r="I747" s="107" t="s">
        <v>38</v>
      </c>
      <c r="J747" s="107"/>
      <c r="K747" s="109" t="s">
        <v>767</v>
      </c>
      <c r="L747" s="109"/>
      <c r="M747" s="95" t="s">
        <v>42</v>
      </c>
      <c r="N747" s="96" t="s">
        <v>42</v>
      </c>
      <c r="O747" s="96" t="s">
        <v>42</v>
      </c>
      <c r="P747" s="96" t="s">
        <v>42</v>
      </c>
      <c r="Q747" s="95" t="s">
        <v>42</v>
      </c>
      <c r="R747" s="95" t="s">
        <v>42</v>
      </c>
      <c r="S747" s="111">
        <f>'[1]KFT2025-1 REQUIREMENTS'!Z270</f>
        <v>0</v>
      </c>
    </row>
    <row r="748" spans="1:19" ht="38.25" customHeight="1" x14ac:dyDescent="0.35">
      <c r="A748" s="105" t="s">
        <v>940</v>
      </c>
      <c r="B748" s="109"/>
      <c r="C748" s="145"/>
      <c r="D748" s="91" t="s">
        <v>87</v>
      </c>
      <c r="E748" s="106" t="s">
        <v>88</v>
      </c>
      <c r="F748" s="92" t="s">
        <v>55</v>
      </c>
      <c r="G748" s="109" t="s">
        <v>768</v>
      </c>
      <c r="H748" s="113" t="s">
        <v>769</v>
      </c>
      <c r="I748" s="107" t="s">
        <v>38</v>
      </c>
      <c r="J748" s="107"/>
      <c r="K748" s="109" t="s">
        <v>770</v>
      </c>
      <c r="L748" s="109"/>
      <c r="M748" s="115" t="s">
        <v>42</v>
      </c>
      <c r="N748" s="116" t="s">
        <v>42</v>
      </c>
      <c r="O748" s="116" t="s">
        <v>42</v>
      </c>
      <c r="P748" s="116" t="s">
        <v>42</v>
      </c>
      <c r="Q748" s="115" t="s">
        <v>113</v>
      </c>
      <c r="R748" s="115" t="s">
        <v>42</v>
      </c>
      <c r="S748" s="117" t="str">
        <f>'[1]KFT2025-1 REQUIREMENTS'!Z271</f>
        <v>ND5</v>
      </c>
    </row>
    <row r="749" spans="1:19" ht="38.25" customHeight="1" x14ac:dyDescent="0.35">
      <c r="A749" s="105" t="s">
        <v>940</v>
      </c>
      <c r="B749" s="109"/>
      <c r="C749" s="145"/>
      <c r="D749" s="91" t="s">
        <v>87</v>
      </c>
      <c r="E749" s="106" t="s">
        <v>88</v>
      </c>
      <c r="F749" s="106" t="s">
        <v>35</v>
      </c>
      <c r="G749" s="109" t="s">
        <v>771</v>
      </c>
      <c r="H749" s="113" t="s">
        <v>772</v>
      </c>
      <c r="I749" s="107" t="s">
        <v>38</v>
      </c>
      <c r="J749" s="107"/>
      <c r="K749" s="109" t="s">
        <v>773</v>
      </c>
      <c r="L749" s="109" t="s">
        <v>774</v>
      </c>
      <c r="M749" s="95" t="s">
        <v>42</v>
      </c>
      <c r="N749" s="96" t="s">
        <v>42</v>
      </c>
      <c r="O749" s="96" t="s">
        <v>42</v>
      </c>
      <c r="P749" s="96" t="s">
        <v>42</v>
      </c>
      <c r="Q749" s="95" t="s">
        <v>42</v>
      </c>
      <c r="R749" s="95" t="s">
        <v>42</v>
      </c>
      <c r="S749" s="111">
        <f>'[1]KFT2025-1 REQUIREMENTS'!Z272</f>
        <v>39222.43</v>
      </c>
    </row>
    <row r="750" spans="1:19" ht="38.25" customHeight="1" x14ac:dyDescent="0.35">
      <c r="A750" s="105" t="s">
        <v>940</v>
      </c>
      <c r="B750" s="109"/>
      <c r="C750" s="145"/>
      <c r="D750" s="91" t="s">
        <v>545</v>
      </c>
      <c r="E750" s="112" t="s">
        <v>88</v>
      </c>
      <c r="F750" s="106" t="s">
        <v>35</v>
      </c>
      <c r="G750" s="109" t="s">
        <v>775</v>
      </c>
      <c r="H750" s="113" t="s">
        <v>776</v>
      </c>
      <c r="I750" s="107" t="s">
        <v>38</v>
      </c>
      <c r="J750" s="107"/>
      <c r="K750" s="109" t="s">
        <v>777</v>
      </c>
      <c r="L750" s="109" t="s">
        <v>778</v>
      </c>
      <c r="M750" s="95" t="s">
        <v>42</v>
      </c>
      <c r="N750" s="96" t="s">
        <v>42</v>
      </c>
      <c r="O750" s="96" t="s">
        <v>42</v>
      </c>
      <c r="P750" s="96" t="s">
        <v>42</v>
      </c>
      <c r="Q750" s="95" t="s">
        <v>42</v>
      </c>
      <c r="R750" s="95" t="s">
        <v>42</v>
      </c>
      <c r="S750" s="111">
        <f>'[1]KFT2025-1 REQUIREMENTS'!Z273</f>
        <v>39222.43</v>
      </c>
    </row>
    <row r="751" spans="1:19" ht="38.25" customHeight="1" x14ac:dyDescent="0.35">
      <c r="A751" s="105" t="s">
        <v>940</v>
      </c>
      <c r="B751" s="109"/>
      <c r="C751" s="145"/>
      <c r="D751" s="91" t="s">
        <v>87</v>
      </c>
      <c r="E751" s="112" t="s">
        <v>88</v>
      </c>
      <c r="F751" s="92" t="s">
        <v>55</v>
      </c>
      <c r="G751" s="109" t="s">
        <v>779</v>
      </c>
      <c r="H751" s="113" t="s">
        <v>780</v>
      </c>
      <c r="I751" s="107" t="s">
        <v>38</v>
      </c>
      <c r="J751" s="107"/>
      <c r="K751" s="109" t="s">
        <v>781</v>
      </c>
      <c r="L751" s="109"/>
      <c r="M751" s="95" t="s">
        <v>42</v>
      </c>
      <c r="N751" s="96" t="s">
        <v>42</v>
      </c>
      <c r="O751" s="96" t="s">
        <v>42</v>
      </c>
      <c r="P751" s="96" t="s">
        <v>42</v>
      </c>
      <c r="Q751" s="95" t="s">
        <v>42</v>
      </c>
      <c r="R751" s="95" t="s">
        <v>42</v>
      </c>
      <c r="S751" s="111">
        <f>'[1]KFT2025-1 REQUIREMENTS'!Z274</f>
        <v>0</v>
      </c>
    </row>
    <row r="752" spans="1:19" ht="38.25" customHeight="1" x14ac:dyDescent="0.35">
      <c r="A752" s="105" t="s">
        <v>940</v>
      </c>
      <c r="B752" s="109"/>
      <c r="C752" s="145"/>
      <c r="D752" s="91" t="s">
        <v>87</v>
      </c>
      <c r="E752" s="112" t="s">
        <v>88</v>
      </c>
      <c r="F752" s="106" t="s">
        <v>35</v>
      </c>
      <c r="G752" s="109" t="s">
        <v>782</v>
      </c>
      <c r="H752" s="113" t="s">
        <v>783</v>
      </c>
      <c r="I752" s="107" t="s">
        <v>38</v>
      </c>
      <c r="J752" s="107"/>
      <c r="K752" s="109" t="s">
        <v>784</v>
      </c>
      <c r="L752" s="109"/>
      <c r="M752" s="95" t="s">
        <v>42</v>
      </c>
      <c r="N752" s="96" t="s">
        <v>42</v>
      </c>
      <c r="O752" s="96" t="s">
        <v>42</v>
      </c>
      <c r="P752" s="96" t="s">
        <v>42</v>
      </c>
      <c r="Q752" s="95" t="s">
        <v>42</v>
      </c>
      <c r="R752" s="95" t="s">
        <v>42</v>
      </c>
      <c r="S752" s="111">
        <f>'[1]KFT2025-1 REQUIREMENTS'!Z275</f>
        <v>0</v>
      </c>
    </row>
    <row r="753" spans="1:19" ht="38.25" customHeight="1" x14ac:dyDescent="0.35">
      <c r="A753" s="105" t="s">
        <v>940</v>
      </c>
      <c r="B753" s="109"/>
      <c r="C753" s="145"/>
      <c r="D753" s="91" t="s">
        <v>87</v>
      </c>
      <c r="E753" s="106" t="s">
        <v>88</v>
      </c>
      <c r="F753" s="106" t="s">
        <v>35</v>
      </c>
      <c r="G753" s="109" t="s">
        <v>785</v>
      </c>
      <c r="H753" s="113" t="s">
        <v>786</v>
      </c>
      <c r="I753" s="107" t="s">
        <v>38</v>
      </c>
      <c r="J753" s="107"/>
      <c r="K753" s="109" t="s">
        <v>787</v>
      </c>
      <c r="L753" s="109" t="s">
        <v>788</v>
      </c>
      <c r="M753" s="115" t="s">
        <v>42</v>
      </c>
      <c r="N753" s="116" t="s">
        <v>42</v>
      </c>
      <c r="O753" s="116" t="s">
        <v>42</v>
      </c>
      <c r="P753" s="116" t="s">
        <v>42</v>
      </c>
      <c r="Q753" s="115" t="s">
        <v>113</v>
      </c>
      <c r="R753" s="115" t="s">
        <v>42</v>
      </c>
      <c r="S753" s="111" t="str">
        <f>'[1]KFT2025-1 REQUIREMENTS'!Z276</f>
        <v>ND5</v>
      </c>
    </row>
    <row r="754" spans="1:19" ht="38.25" customHeight="1" x14ac:dyDescent="0.35">
      <c r="A754" s="105" t="s">
        <v>940</v>
      </c>
      <c r="B754" s="109"/>
      <c r="C754" s="145"/>
      <c r="D754" s="91" t="s">
        <v>545</v>
      </c>
      <c r="E754" s="112" t="s">
        <v>88</v>
      </c>
      <c r="F754" s="106" t="s">
        <v>35</v>
      </c>
      <c r="G754" s="109" t="s">
        <v>789</v>
      </c>
      <c r="H754" s="113" t="s">
        <v>790</v>
      </c>
      <c r="I754" s="107" t="s">
        <v>38</v>
      </c>
      <c r="J754" s="107"/>
      <c r="K754" s="109" t="s">
        <v>791</v>
      </c>
      <c r="L754" s="109"/>
      <c r="M754" s="95" t="s">
        <v>42</v>
      </c>
      <c r="N754" s="96" t="s">
        <v>42</v>
      </c>
      <c r="O754" s="96" t="s">
        <v>42</v>
      </c>
      <c r="P754" s="96" t="s">
        <v>42</v>
      </c>
      <c r="Q754" s="95" t="s">
        <v>42</v>
      </c>
      <c r="R754" s="95" t="s">
        <v>42</v>
      </c>
      <c r="S754" s="111">
        <f>'[1]KFT2025-1 REQUIREMENTS'!Z277</f>
        <v>0</v>
      </c>
    </row>
    <row r="755" spans="1:19" ht="38.25" customHeight="1" x14ac:dyDescent="0.35">
      <c r="A755" s="105" t="s">
        <v>940</v>
      </c>
      <c r="B755" s="109"/>
      <c r="C755" s="145"/>
      <c r="D755" s="91" t="s">
        <v>87</v>
      </c>
      <c r="E755" s="112" t="s">
        <v>88</v>
      </c>
      <c r="F755" s="92" t="s">
        <v>55</v>
      </c>
      <c r="G755" s="109" t="s">
        <v>792</v>
      </c>
      <c r="H755" s="113" t="s">
        <v>793</v>
      </c>
      <c r="I755" s="107" t="s">
        <v>38</v>
      </c>
      <c r="J755" s="107"/>
      <c r="K755" s="109" t="s">
        <v>794</v>
      </c>
      <c r="L755" s="109"/>
      <c r="M755" s="115" t="s">
        <v>42</v>
      </c>
      <c r="N755" s="116" t="s">
        <v>42</v>
      </c>
      <c r="O755" s="116" t="s">
        <v>42</v>
      </c>
      <c r="P755" s="116" t="s">
        <v>42</v>
      </c>
      <c r="Q755" s="115" t="s">
        <v>113</v>
      </c>
      <c r="R755" s="115" t="s">
        <v>42</v>
      </c>
      <c r="S755" s="117" t="str">
        <f>'[1]KFT2025-1 REQUIREMENTS'!Z278</f>
        <v>ND5</v>
      </c>
    </row>
    <row r="756" spans="1:19" ht="38.25" customHeight="1" x14ac:dyDescent="0.35">
      <c r="A756" s="105" t="s">
        <v>940</v>
      </c>
      <c r="B756" s="109"/>
      <c r="C756" s="145"/>
      <c r="D756" s="91" t="s">
        <v>87</v>
      </c>
      <c r="E756" s="112" t="s">
        <v>88</v>
      </c>
      <c r="F756" s="92" t="s">
        <v>55</v>
      </c>
      <c r="G756" s="109" t="s">
        <v>795</v>
      </c>
      <c r="H756" s="113" t="s">
        <v>796</v>
      </c>
      <c r="I756" s="107" t="s">
        <v>38</v>
      </c>
      <c r="J756" s="107"/>
      <c r="K756" s="109" t="s">
        <v>797</v>
      </c>
      <c r="L756" s="109" t="s">
        <v>798</v>
      </c>
      <c r="M756" s="115" t="s">
        <v>42</v>
      </c>
      <c r="N756" s="116" t="s">
        <v>42</v>
      </c>
      <c r="O756" s="116" t="s">
        <v>42</v>
      </c>
      <c r="P756" s="116" t="s">
        <v>42</v>
      </c>
      <c r="Q756" s="115" t="s">
        <v>113</v>
      </c>
      <c r="R756" s="115" t="s">
        <v>42</v>
      </c>
      <c r="S756" s="117" t="str">
        <f>'[1]KFT2025-1 REQUIREMENTS'!Z279</f>
        <v>ND5</v>
      </c>
    </row>
    <row r="757" spans="1:19" ht="38.25" customHeight="1" x14ac:dyDescent="0.35">
      <c r="A757" s="105" t="s">
        <v>940</v>
      </c>
      <c r="B757" s="109"/>
      <c r="C757" s="145"/>
      <c r="D757" s="91" t="s">
        <v>87</v>
      </c>
      <c r="E757" s="112" t="s">
        <v>88</v>
      </c>
      <c r="F757" s="92" t="s">
        <v>55</v>
      </c>
      <c r="G757" s="109" t="s">
        <v>799</v>
      </c>
      <c r="H757" s="113" t="s">
        <v>800</v>
      </c>
      <c r="I757" s="107" t="s">
        <v>38</v>
      </c>
      <c r="J757" s="107"/>
      <c r="K757" s="109" t="s">
        <v>801</v>
      </c>
      <c r="L757" s="109"/>
      <c r="M757" s="95" t="s">
        <v>42</v>
      </c>
      <c r="N757" s="96" t="s">
        <v>42</v>
      </c>
      <c r="O757" s="96" t="s">
        <v>42</v>
      </c>
      <c r="P757" s="96" t="s">
        <v>42</v>
      </c>
      <c r="Q757" s="95" t="s">
        <v>42</v>
      </c>
      <c r="R757" s="95" t="s">
        <v>42</v>
      </c>
      <c r="S757" s="111">
        <f>'[1]KFT2025-1 REQUIREMENTS'!Z280</f>
        <v>0</v>
      </c>
    </row>
    <row r="758" spans="1:19" ht="38.25" customHeight="1" x14ac:dyDescent="0.35">
      <c r="A758" s="105" t="s">
        <v>940</v>
      </c>
      <c r="B758" s="109"/>
      <c r="C758" s="145"/>
      <c r="D758" s="91" t="s">
        <v>87</v>
      </c>
      <c r="E758" s="112" t="s">
        <v>88</v>
      </c>
      <c r="F758" s="92" t="s">
        <v>55</v>
      </c>
      <c r="G758" s="109" t="s">
        <v>802</v>
      </c>
      <c r="H758" s="113" t="s">
        <v>803</v>
      </c>
      <c r="I758" s="107" t="s">
        <v>38</v>
      </c>
      <c r="J758" s="107"/>
      <c r="K758" s="109" t="s">
        <v>804</v>
      </c>
      <c r="L758" s="109"/>
      <c r="M758" s="95" t="s">
        <v>42</v>
      </c>
      <c r="N758" s="96" t="s">
        <v>42</v>
      </c>
      <c r="O758" s="96" t="s">
        <v>42</v>
      </c>
      <c r="P758" s="96" t="s">
        <v>42</v>
      </c>
      <c r="Q758" s="95" t="s">
        <v>42</v>
      </c>
      <c r="R758" s="95" t="s">
        <v>42</v>
      </c>
      <c r="S758" s="111">
        <f>'[1]KFT2025-1 REQUIREMENTS'!Z281</f>
        <v>0</v>
      </c>
    </row>
    <row r="759" spans="1:19" ht="38.25" customHeight="1" x14ac:dyDescent="0.35">
      <c r="A759" s="105" t="s">
        <v>940</v>
      </c>
      <c r="B759" s="109"/>
      <c r="C759" s="145"/>
      <c r="D759" s="91" t="s">
        <v>545</v>
      </c>
      <c r="E759" s="106" t="s">
        <v>88</v>
      </c>
      <c r="F759" s="106" t="s">
        <v>35</v>
      </c>
      <c r="G759" s="109" t="s">
        <v>805</v>
      </c>
      <c r="H759" s="113" t="s">
        <v>806</v>
      </c>
      <c r="I759" s="107" t="s">
        <v>38</v>
      </c>
      <c r="J759" s="107"/>
      <c r="K759" s="109" t="s">
        <v>807</v>
      </c>
      <c r="L759" s="109"/>
      <c r="M759" s="95" t="s">
        <v>42</v>
      </c>
      <c r="N759" s="96" t="s">
        <v>42</v>
      </c>
      <c r="O759" s="96" t="s">
        <v>42</v>
      </c>
      <c r="P759" s="96" t="s">
        <v>42</v>
      </c>
      <c r="Q759" s="95" t="s">
        <v>42</v>
      </c>
      <c r="R759" s="95" t="s">
        <v>42</v>
      </c>
      <c r="S759" s="111">
        <f>'[1]KFT2025-1 REQUIREMENTS'!Z282</f>
        <v>7500000</v>
      </c>
    </row>
    <row r="760" spans="1:19" ht="38.25" customHeight="1" x14ac:dyDescent="0.35">
      <c r="A760" s="105" t="s">
        <v>940</v>
      </c>
      <c r="B760" s="109"/>
      <c r="C760" s="145"/>
      <c r="D760" s="91" t="s">
        <v>545</v>
      </c>
      <c r="E760" s="112" t="s">
        <v>88</v>
      </c>
      <c r="F760" s="106" t="s">
        <v>35</v>
      </c>
      <c r="G760" s="109" t="s">
        <v>808</v>
      </c>
      <c r="H760" s="113" t="s">
        <v>809</v>
      </c>
      <c r="I760" s="107" t="s">
        <v>38</v>
      </c>
      <c r="J760" s="107"/>
      <c r="K760" s="109" t="s">
        <v>810</v>
      </c>
      <c r="L760" s="109"/>
      <c r="M760" s="95" t="s">
        <v>42</v>
      </c>
      <c r="N760" s="96" t="s">
        <v>42</v>
      </c>
      <c r="O760" s="96" t="s">
        <v>42</v>
      </c>
      <c r="P760" s="96" t="s">
        <v>42</v>
      </c>
      <c r="Q760" s="95" t="s">
        <v>42</v>
      </c>
      <c r="R760" s="95" t="s">
        <v>42</v>
      </c>
      <c r="S760" s="111">
        <f>'[1]KFT2025-1 REQUIREMENTS'!Z283</f>
        <v>7500000</v>
      </c>
    </row>
    <row r="761" spans="1:19" ht="38.25" customHeight="1" x14ac:dyDescent="0.35">
      <c r="A761" s="105" t="s">
        <v>940</v>
      </c>
      <c r="B761" s="109"/>
      <c r="C761" s="145"/>
      <c r="D761" s="91" t="s">
        <v>87</v>
      </c>
      <c r="E761" s="112" t="s">
        <v>88</v>
      </c>
      <c r="F761" s="106" t="s">
        <v>35</v>
      </c>
      <c r="G761" s="109" t="s">
        <v>811</v>
      </c>
      <c r="H761" s="113" t="s">
        <v>812</v>
      </c>
      <c r="I761" s="107" t="s">
        <v>38</v>
      </c>
      <c r="J761" s="107"/>
      <c r="K761" s="109" t="s">
        <v>813</v>
      </c>
      <c r="L761" s="109"/>
      <c r="M761" s="95" t="s">
        <v>42</v>
      </c>
      <c r="N761" s="96" t="s">
        <v>42</v>
      </c>
      <c r="O761" s="96" t="s">
        <v>42</v>
      </c>
      <c r="P761" s="96" t="s">
        <v>42</v>
      </c>
      <c r="Q761" s="95" t="s">
        <v>42</v>
      </c>
      <c r="R761" s="95" t="s">
        <v>42</v>
      </c>
      <c r="S761" s="111">
        <f>'[1]KFT2025-1 REQUIREMENTS'!Z284</f>
        <v>0</v>
      </c>
    </row>
    <row r="762" spans="1:19" ht="38.25" customHeight="1" x14ac:dyDescent="0.35">
      <c r="A762" s="105" t="s">
        <v>940</v>
      </c>
      <c r="B762" s="109"/>
      <c r="C762" s="145"/>
      <c r="D762" s="91" t="s">
        <v>87</v>
      </c>
      <c r="E762" s="106" t="s">
        <v>88</v>
      </c>
      <c r="F762" s="106" t="s">
        <v>35</v>
      </c>
      <c r="G762" s="109" t="s">
        <v>814</v>
      </c>
      <c r="H762" s="113" t="s">
        <v>815</v>
      </c>
      <c r="I762" s="107" t="s">
        <v>38</v>
      </c>
      <c r="J762" s="107"/>
      <c r="K762" s="109" t="s">
        <v>816</v>
      </c>
      <c r="L762" s="109"/>
      <c r="M762" s="95" t="s">
        <v>42</v>
      </c>
      <c r="N762" s="96" t="s">
        <v>42</v>
      </c>
      <c r="O762" s="96" t="s">
        <v>42</v>
      </c>
      <c r="P762" s="96" t="s">
        <v>42</v>
      </c>
      <c r="Q762" s="95" t="s">
        <v>42</v>
      </c>
      <c r="R762" s="95" t="s">
        <v>42</v>
      </c>
      <c r="S762" s="111">
        <f>'[1]KFT2025-1 REQUIREMENTS'!Z285</f>
        <v>0</v>
      </c>
    </row>
    <row r="763" spans="1:19" ht="38.25" customHeight="1" x14ac:dyDescent="0.35">
      <c r="A763" s="105" t="s">
        <v>940</v>
      </c>
      <c r="B763" s="109"/>
      <c r="C763" s="145"/>
      <c r="D763" s="91" t="s">
        <v>87</v>
      </c>
      <c r="E763" s="106" t="s">
        <v>88</v>
      </c>
      <c r="F763" s="106" t="s">
        <v>35</v>
      </c>
      <c r="G763" s="109" t="s">
        <v>817</v>
      </c>
      <c r="H763" s="113" t="s">
        <v>818</v>
      </c>
      <c r="I763" s="107" t="s">
        <v>38</v>
      </c>
      <c r="J763" s="107"/>
      <c r="K763" s="109" t="s">
        <v>819</v>
      </c>
      <c r="L763" s="109"/>
      <c r="M763" s="115" t="s">
        <v>42</v>
      </c>
      <c r="N763" s="116" t="s">
        <v>42</v>
      </c>
      <c r="O763" s="116" t="s">
        <v>42</v>
      </c>
      <c r="P763" s="116" t="s">
        <v>42</v>
      </c>
      <c r="Q763" s="115" t="s">
        <v>113</v>
      </c>
      <c r="R763" s="115" t="s">
        <v>42</v>
      </c>
      <c r="S763" s="117" t="str">
        <f>'[1]KFT2025-1 REQUIREMENTS'!Z286</f>
        <v>ND5</v>
      </c>
    </row>
    <row r="764" spans="1:19" ht="38.25" customHeight="1" x14ac:dyDescent="0.35">
      <c r="A764" s="105" t="s">
        <v>940</v>
      </c>
      <c r="B764" s="109"/>
      <c r="C764" s="145"/>
      <c r="D764" s="91" t="s">
        <v>456</v>
      </c>
      <c r="E764" s="110" t="s">
        <v>457</v>
      </c>
      <c r="F764" s="106" t="s">
        <v>35</v>
      </c>
      <c r="G764" s="109" t="s">
        <v>820</v>
      </c>
      <c r="H764" s="113" t="s">
        <v>821</v>
      </c>
      <c r="I764" s="107" t="s">
        <v>38</v>
      </c>
      <c r="J764" s="107"/>
      <c r="K764" s="109" t="s">
        <v>822</v>
      </c>
      <c r="L764" s="109" t="s">
        <v>823</v>
      </c>
      <c r="M764" s="95" t="s">
        <v>42</v>
      </c>
      <c r="N764" s="96" t="s">
        <v>42</v>
      </c>
      <c r="O764" s="96" t="s">
        <v>42</v>
      </c>
      <c r="P764" s="96" t="s">
        <v>42</v>
      </c>
      <c r="Q764" s="95" t="s">
        <v>42</v>
      </c>
      <c r="R764" s="95" t="s">
        <v>42</v>
      </c>
      <c r="S764" s="114">
        <f>'[1]KFT2025-1 REQUIREMENTS'!Z287</f>
        <v>1</v>
      </c>
    </row>
    <row r="765" spans="1:19" ht="38.25" customHeight="1" x14ac:dyDescent="0.35">
      <c r="A765" s="105" t="s">
        <v>940</v>
      </c>
      <c r="B765" s="109"/>
      <c r="C765" s="145"/>
      <c r="D765" s="91" t="s">
        <v>456</v>
      </c>
      <c r="E765" s="110" t="s">
        <v>457</v>
      </c>
      <c r="F765" s="106" t="s">
        <v>35</v>
      </c>
      <c r="G765" s="109" t="s">
        <v>824</v>
      </c>
      <c r="H765" s="113" t="s">
        <v>825</v>
      </c>
      <c r="I765" s="107" t="s">
        <v>38</v>
      </c>
      <c r="J765" s="107"/>
      <c r="K765" s="109" t="s">
        <v>826</v>
      </c>
      <c r="L765" s="109" t="s">
        <v>827</v>
      </c>
      <c r="M765" s="95" t="s">
        <v>42</v>
      </c>
      <c r="N765" s="96" t="s">
        <v>42</v>
      </c>
      <c r="O765" s="96" t="s">
        <v>42</v>
      </c>
      <c r="P765" s="96" t="s">
        <v>42</v>
      </c>
      <c r="Q765" s="95" t="s">
        <v>42</v>
      </c>
      <c r="R765" s="95" t="s">
        <v>42</v>
      </c>
      <c r="S765" s="114">
        <f>'[1]KFT2025-1 REQUIREMENTS'!Z288</f>
        <v>1</v>
      </c>
    </row>
    <row r="766" spans="1:19" ht="38.25" customHeight="1" x14ac:dyDescent="0.35">
      <c r="A766" s="105" t="s">
        <v>940</v>
      </c>
      <c r="B766" s="109"/>
      <c r="C766" s="145"/>
      <c r="D766" s="91" t="s">
        <v>456</v>
      </c>
      <c r="E766" s="151" t="s">
        <v>457</v>
      </c>
      <c r="F766" s="92" t="s">
        <v>55</v>
      </c>
      <c r="G766" s="109" t="s">
        <v>828</v>
      </c>
      <c r="H766" s="113" t="s">
        <v>829</v>
      </c>
      <c r="I766" s="107" t="s">
        <v>38</v>
      </c>
      <c r="J766" s="107"/>
      <c r="K766" s="109" t="s">
        <v>830</v>
      </c>
      <c r="L766" s="109" t="s">
        <v>831</v>
      </c>
      <c r="M766" s="95" t="s">
        <v>42</v>
      </c>
      <c r="N766" s="96" t="s">
        <v>42</v>
      </c>
      <c r="O766" s="96" t="s">
        <v>42</v>
      </c>
      <c r="P766" s="96" t="s">
        <v>42</v>
      </c>
      <c r="Q766" s="95" t="s">
        <v>42</v>
      </c>
      <c r="R766" s="95" t="s">
        <v>42</v>
      </c>
      <c r="S766" s="114">
        <f>'[1]KFT2025-1 REQUIREMENTS'!Z289</f>
        <v>0</v>
      </c>
    </row>
    <row r="767" spans="1:19" ht="38.25" customHeight="1" x14ac:dyDescent="0.25">
      <c r="A767" s="105" t="s">
        <v>940</v>
      </c>
      <c r="B767" s="109"/>
      <c r="C767" s="145"/>
      <c r="D767" s="91" t="s">
        <v>456</v>
      </c>
      <c r="E767" s="153" t="s">
        <v>457</v>
      </c>
      <c r="F767" s="92" t="s">
        <v>55</v>
      </c>
      <c r="G767" s="109" t="s">
        <v>832</v>
      </c>
      <c r="H767" s="113" t="s">
        <v>833</v>
      </c>
      <c r="I767" s="107" t="s">
        <v>38</v>
      </c>
      <c r="J767" s="107"/>
      <c r="K767" s="109" t="s">
        <v>834</v>
      </c>
      <c r="L767" s="109" t="s">
        <v>835</v>
      </c>
      <c r="M767" s="95" t="s">
        <v>42</v>
      </c>
      <c r="N767" s="96" t="s">
        <v>42</v>
      </c>
      <c r="O767" s="96" t="s">
        <v>42</v>
      </c>
      <c r="P767" s="96" t="s">
        <v>42</v>
      </c>
      <c r="Q767" s="95" t="s">
        <v>42</v>
      </c>
      <c r="R767" s="95" t="s">
        <v>42</v>
      </c>
      <c r="S767" s="154">
        <f>'[1]KFT2025-1 REQUIREMENTS'!Z290</f>
        <v>0</v>
      </c>
    </row>
    <row r="768" spans="1:19" ht="38.25" customHeight="1" x14ac:dyDescent="0.35">
      <c r="A768" s="105" t="s">
        <v>940</v>
      </c>
      <c r="B768" s="109"/>
      <c r="C768" s="145"/>
      <c r="D768" s="91" t="s">
        <v>456</v>
      </c>
      <c r="E768" s="110" t="s">
        <v>457</v>
      </c>
      <c r="F768" s="92" t="s">
        <v>55</v>
      </c>
      <c r="G768" s="109" t="s">
        <v>836</v>
      </c>
      <c r="H768" s="113" t="s">
        <v>837</v>
      </c>
      <c r="I768" s="107" t="s">
        <v>38</v>
      </c>
      <c r="J768" s="107"/>
      <c r="K768" s="109" t="s">
        <v>838</v>
      </c>
      <c r="L768" s="109" t="s">
        <v>839</v>
      </c>
      <c r="M768" s="115" t="s">
        <v>42</v>
      </c>
      <c r="N768" s="116" t="s">
        <v>42</v>
      </c>
      <c r="O768" s="116" t="s">
        <v>42</v>
      </c>
      <c r="P768" s="116" t="s">
        <v>42</v>
      </c>
      <c r="Q768" s="115" t="s">
        <v>113</v>
      </c>
      <c r="R768" s="115" t="s">
        <v>42</v>
      </c>
      <c r="S768" s="114" t="str">
        <f>'[1]KFT2025-1 REQUIREMENTS'!Z291</f>
        <v>ND5</v>
      </c>
    </row>
    <row r="769" spans="1:19" ht="38.25" customHeight="1" x14ac:dyDescent="0.35">
      <c r="A769" s="105" t="s">
        <v>940</v>
      </c>
      <c r="B769" s="109"/>
      <c r="C769" s="145"/>
      <c r="D769" s="91" t="s">
        <v>456</v>
      </c>
      <c r="E769" s="110" t="s">
        <v>457</v>
      </c>
      <c r="F769" s="106" t="s">
        <v>35</v>
      </c>
      <c r="G769" s="109" t="s">
        <v>840</v>
      </c>
      <c r="H769" s="113" t="s">
        <v>841</v>
      </c>
      <c r="I769" s="107" t="s">
        <v>38</v>
      </c>
      <c r="J769" s="107"/>
      <c r="K769" s="109" t="s">
        <v>842</v>
      </c>
      <c r="L769" s="109" t="s">
        <v>843</v>
      </c>
      <c r="M769" s="95" t="s">
        <v>42</v>
      </c>
      <c r="N769" s="96" t="s">
        <v>42</v>
      </c>
      <c r="O769" s="96" t="s">
        <v>42</v>
      </c>
      <c r="P769" s="96" t="s">
        <v>42</v>
      </c>
      <c r="Q769" s="95" t="s">
        <v>42</v>
      </c>
      <c r="R769" s="95" t="s">
        <v>42</v>
      </c>
      <c r="S769" s="114">
        <f>'[1]KFT2025-1 REQUIREMENTS'!Z292</f>
        <v>5.2296570000000004E-3</v>
      </c>
    </row>
    <row r="770" spans="1:19" ht="38.25" customHeight="1" x14ac:dyDescent="0.35">
      <c r="A770" s="105" t="s">
        <v>940</v>
      </c>
      <c r="B770" s="109"/>
      <c r="C770" s="145"/>
      <c r="D770" s="91" t="s">
        <v>456</v>
      </c>
      <c r="E770" s="110" t="s">
        <v>457</v>
      </c>
      <c r="F770" s="106" t="s">
        <v>35</v>
      </c>
      <c r="G770" s="109" t="s">
        <v>844</v>
      </c>
      <c r="H770" s="113" t="s">
        <v>845</v>
      </c>
      <c r="I770" s="107" t="s">
        <v>38</v>
      </c>
      <c r="J770" s="107"/>
      <c r="K770" s="109" t="s">
        <v>846</v>
      </c>
      <c r="L770" s="109" t="s">
        <v>847</v>
      </c>
      <c r="M770" s="95" t="s">
        <v>42</v>
      </c>
      <c r="N770" s="96" t="s">
        <v>42</v>
      </c>
      <c r="O770" s="96" t="s">
        <v>42</v>
      </c>
      <c r="P770" s="96" t="s">
        <v>42</v>
      </c>
      <c r="Q770" s="95" t="s">
        <v>42</v>
      </c>
      <c r="R770" s="95" t="s">
        <v>42</v>
      </c>
      <c r="S770" s="114">
        <f>'[1]KFT2025-1 REQUIREMENTS'!Z293</f>
        <v>5.2296570000000004E-3</v>
      </c>
    </row>
    <row r="771" spans="1:19" ht="38.25" customHeight="1" x14ac:dyDescent="0.35">
      <c r="A771" s="105" t="s">
        <v>940</v>
      </c>
      <c r="B771" s="109"/>
      <c r="C771" s="145"/>
      <c r="D771" s="91" t="s">
        <v>456</v>
      </c>
      <c r="E771" s="151" t="s">
        <v>457</v>
      </c>
      <c r="F771" s="92" t="s">
        <v>55</v>
      </c>
      <c r="G771" s="109" t="s">
        <v>848</v>
      </c>
      <c r="H771" s="113" t="s">
        <v>849</v>
      </c>
      <c r="I771" s="107" t="s">
        <v>38</v>
      </c>
      <c r="J771" s="107"/>
      <c r="K771" s="109" t="s">
        <v>850</v>
      </c>
      <c r="L771" s="109" t="s">
        <v>851</v>
      </c>
      <c r="M771" s="95" t="s">
        <v>42</v>
      </c>
      <c r="N771" s="96" t="s">
        <v>42</v>
      </c>
      <c r="O771" s="96" t="s">
        <v>42</v>
      </c>
      <c r="P771" s="96" t="s">
        <v>42</v>
      </c>
      <c r="Q771" s="95" t="s">
        <v>42</v>
      </c>
      <c r="R771" s="95" t="s">
        <v>42</v>
      </c>
      <c r="S771" s="114">
        <f>'[1]KFT2025-1 REQUIREMENTS'!Z294</f>
        <v>0</v>
      </c>
    </row>
    <row r="772" spans="1:19" ht="38.25" customHeight="1" x14ac:dyDescent="0.35">
      <c r="A772" s="105" t="s">
        <v>940</v>
      </c>
      <c r="B772" s="109"/>
      <c r="C772" s="145"/>
      <c r="D772" s="91" t="s">
        <v>456</v>
      </c>
      <c r="E772" s="151" t="s">
        <v>457</v>
      </c>
      <c r="F772" s="106" t="s">
        <v>35</v>
      </c>
      <c r="G772" s="109" t="s">
        <v>852</v>
      </c>
      <c r="H772" s="113" t="s">
        <v>853</v>
      </c>
      <c r="I772" s="107" t="s">
        <v>38</v>
      </c>
      <c r="J772" s="107"/>
      <c r="K772" s="109" t="s">
        <v>854</v>
      </c>
      <c r="L772" s="109" t="s">
        <v>855</v>
      </c>
      <c r="M772" s="95" t="s">
        <v>42</v>
      </c>
      <c r="N772" s="96" t="s">
        <v>42</v>
      </c>
      <c r="O772" s="96" t="s">
        <v>42</v>
      </c>
      <c r="P772" s="96" t="s">
        <v>42</v>
      </c>
      <c r="Q772" s="95" t="s">
        <v>42</v>
      </c>
      <c r="R772" s="95" t="s">
        <v>42</v>
      </c>
      <c r="S772" s="114">
        <f>'[1]KFT2025-1 REQUIREMENTS'!Z295</f>
        <v>0</v>
      </c>
    </row>
    <row r="773" spans="1:19" ht="38.25" customHeight="1" x14ac:dyDescent="0.35">
      <c r="A773" s="105" t="s">
        <v>940</v>
      </c>
      <c r="B773" s="109"/>
      <c r="C773" s="145"/>
      <c r="D773" s="91" t="s">
        <v>456</v>
      </c>
      <c r="E773" s="110" t="s">
        <v>457</v>
      </c>
      <c r="F773" s="106" t="s">
        <v>35</v>
      </c>
      <c r="G773" s="109" t="s">
        <v>856</v>
      </c>
      <c r="H773" s="113" t="s">
        <v>857</v>
      </c>
      <c r="I773" s="107" t="s">
        <v>38</v>
      </c>
      <c r="J773" s="107"/>
      <c r="K773" s="109" t="s">
        <v>858</v>
      </c>
      <c r="L773" s="109" t="s">
        <v>859</v>
      </c>
      <c r="M773" s="115" t="s">
        <v>42</v>
      </c>
      <c r="N773" s="116" t="s">
        <v>42</v>
      </c>
      <c r="O773" s="116" t="s">
        <v>42</v>
      </c>
      <c r="P773" s="116" t="s">
        <v>42</v>
      </c>
      <c r="Q773" s="115" t="s">
        <v>113</v>
      </c>
      <c r="R773" s="115" t="s">
        <v>42</v>
      </c>
      <c r="S773" s="114" t="str">
        <f>'[1]KFT2025-1 REQUIREMENTS'!Z296</f>
        <v>ND5</v>
      </c>
    </row>
    <row r="774" spans="1:19" ht="38.25" customHeight="1" x14ac:dyDescent="0.35">
      <c r="A774" s="105" t="s">
        <v>940</v>
      </c>
      <c r="B774" s="109"/>
      <c r="C774" s="145"/>
      <c r="D774" s="91" t="s">
        <v>456</v>
      </c>
      <c r="E774" s="151" t="s">
        <v>457</v>
      </c>
      <c r="F774" s="106" t="s">
        <v>35</v>
      </c>
      <c r="G774" s="109" t="s">
        <v>860</v>
      </c>
      <c r="H774" s="113" t="s">
        <v>861</v>
      </c>
      <c r="I774" s="107" t="s">
        <v>38</v>
      </c>
      <c r="J774" s="107"/>
      <c r="K774" s="109" t="s">
        <v>862</v>
      </c>
      <c r="L774" s="109" t="s">
        <v>863</v>
      </c>
      <c r="M774" s="95" t="s">
        <v>42</v>
      </c>
      <c r="N774" s="96" t="s">
        <v>42</v>
      </c>
      <c r="O774" s="96" t="s">
        <v>42</v>
      </c>
      <c r="P774" s="96" t="s">
        <v>42</v>
      </c>
      <c r="Q774" s="95" t="s">
        <v>42</v>
      </c>
      <c r="R774" s="95" t="s">
        <v>42</v>
      </c>
      <c r="S774" s="114">
        <f>'[1]KFT2025-1 REQUIREMENTS'!Z297</f>
        <v>0</v>
      </c>
    </row>
    <row r="775" spans="1:19" ht="38.25" customHeight="1" x14ac:dyDescent="0.35">
      <c r="A775" s="105" t="s">
        <v>940</v>
      </c>
      <c r="B775" s="109"/>
      <c r="C775" s="145"/>
      <c r="D775" s="91" t="s">
        <v>456</v>
      </c>
      <c r="E775" s="110" t="s">
        <v>457</v>
      </c>
      <c r="F775" s="92" t="s">
        <v>55</v>
      </c>
      <c r="G775" s="109" t="s">
        <v>864</v>
      </c>
      <c r="H775" s="113" t="s">
        <v>865</v>
      </c>
      <c r="I775" s="107" t="s">
        <v>38</v>
      </c>
      <c r="J775" s="107"/>
      <c r="K775" s="109" t="s">
        <v>866</v>
      </c>
      <c r="L775" s="109" t="s">
        <v>867</v>
      </c>
      <c r="M775" s="115" t="s">
        <v>42</v>
      </c>
      <c r="N775" s="116" t="s">
        <v>42</v>
      </c>
      <c r="O775" s="116" t="s">
        <v>42</v>
      </c>
      <c r="P775" s="116" t="s">
        <v>42</v>
      </c>
      <c r="Q775" s="115" t="s">
        <v>113</v>
      </c>
      <c r="R775" s="115" t="s">
        <v>42</v>
      </c>
      <c r="S775" s="117" t="str">
        <f>'[1]KFT2025-1 REQUIREMENTS'!Z298</f>
        <v>ND5</v>
      </c>
    </row>
    <row r="776" spans="1:19" ht="38.25" customHeight="1" x14ac:dyDescent="0.35">
      <c r="A776" s="105" t="s">
        <v>940</v>
      </c>
      <c r="B776" s="109"/>
      <c r="C776" s="145"/>
      <c r="D776" s="91" t="s">
        <v>456</v>
      </c>
      <c r="E776" s="151" t="s">
        <v>457</v>
      </c>
      <c r="F776" s="92" t="s">
        <v>55</v>
      </c>
      <c r="G776" s="109" t="s">
        <v>868</v>
      </c>
      <c r="H776" s="113" t="s">
        <v>869</v>
      </c>
      <c r="I776" s="107" t="s">
        <v>38</v>
      </c>
      <c r="J776" s="107"/>
      <c r="K776" s="109" t="s">
        <v>870</v>
      </c>
      <c r="L776" s="109" t="s">
        <v>871</v>
      </c>
      <c r="M776" s="115" t="s">
        <v>42</v>
      </c>
      <c r="N776" s="116" t="s">
        <v>42</v>
      </c>
      <c r="O776" s="116" t="s">
        <v>42</v>
      </c>
      <c r="P776" s="116" t="s">
        <v>42</v>
      </c>
      <c r="Q776" s="115" t="s">
        <v>113</v>
      </c>
      <c r="R776" s="115" t="s">
        <v>42</v>
      </c>
      <c r="S776" s="117" t="str">
        <f>'[1]KFT2025-1 REQUIREMENTS'!Z299</f>
        <v>ND5</v>
      </c>
    </row>
    <row r="777" spans="1:19" ht="38.25" customHeight="1" x14ac:dyDescent="0.35">
      <c r="A777" s="105" t="s">
        <v>940</v>
      </c>
      <c r="B777" s="109"/>
      <c r="C777" s="145"/>
      <c r="D777" s="91" t="s">
        <v>456</v>
      </c>
      <c r="E777" s="110" t="s">
        <v>457</v>
      </c>
      <c r="F777" s="92" t="s">
        <v>55</v>
      </c>
      <c r="G777" s="109" t="s">
        <v>872</v>
      </c>
      <c r="H777" s="113" t="s">
        <v>873</v>
      </c>
      <c r="I777" s="107" t="s">
        <v>38</v>
      </c>
      <c r="J777" s="107"/>
      <c r="K777" s="109" t="s">
        <v>874</v>
      </c>
      <c r="L777" s="109" t="s">
        <v>875</v>
      </c>
      <c r="M777" s="95" t="s">
        <v>42</v>
      </c>
      <c r="N777" s="96" t="s">
        <v>42</v>
      </c>
      <c r="O777" s="96" t="s">
        <v>42</v>
      </c>
      <c r="P777" s="96" t="s">
        <v>42</v>
      </c>
      <c r="Q777" s="95" t="s">
        <v>42</v>
      </c>
      <c r="R777" s="95" t="s">
        <v>42</v>
      </c>
      <c r="S777" s="117">
        <f>'[1]KFT2025-1 REQUIREMENTS'!Z300</f>
        <v>0</v>
      </c>
    </row>
    <row r="778" spans="1:19" ht="38.25" customHeight="1" x14ac:dyDescent="0.35">
      <c r="A778" s="105" t="s">
        <v>940</v>
      </c>
      <c r="B778" s="109"/>
      <c r="C778" s="145"/>
      <c r="D778" s="91" t="s">
        <v>456</v>
      </c>
      <c r="E778" s="151" t="s">
        <v>457</v>
      </c>
      <c r="F778" s="92" t="s">
        <v>55</v>
      </c>
      <c r="G778" s="109" t="s">
        <v>876</v>
      </c>
      <c r="H778" s="113" t="s">
        <v>877</v>
      </c>
      <c r="I778" s="107" t="s">
        <v>38</v>
      </c>
      <c r="J778" s="107"/>
      <c r="K778" s="109" t="s">
        <v>878</v>
      </c>
      <c r="L778" s="109" t="s">
        <v>879</v>
      </c>
      <c r="M778" s="95" t="s">
        <v>42</v>
      </c>
      <c r="N778" s="96" t="s">
        <v>42</v>
      </c>
      <c r="O778" s="96" t="s">
        <v>42</v>
      </c>
      <c r="P778" s="96" t="s">
        <v>42</v>
      </c>
      <c r="Q778" s="95" t="s">
        <v>42</v>
      </c>
      <c r="R778" s="95" t="s">
        <v>42</v>
      </c>
      <c r="S778" s="117">
        <f>'[1]KFT2025-1 REQUIREMENTS'!Z301</f>
        <v>0</v>
      </c>
    </row>
    <row r="779" spans="1:19" ht="38.25" customHeight="1" x14ac:dyDescent="0.35">
      <c r="A779" s="105" t="s">
        <v>940</v>
      </c>
      <c r="B779" s="109"/>
      <c r="C779" s="145"/>
      <c r="D779" s="91" t="s">
        <v>456</v>
      </c>
      <c r="E779" s="110" t="s">
        <v>457</v>
      </c>
      <c r="F779" s="106" t="s">
        <v>35</v>
      </c>
      <c r="G779" s="109" t="s">
        <v>880</v>
      </c>
      <c r="H779" s="113" t="s">
        <v>881</v>
      </c>
      <c r="I779" s="107" t="s">
        <v>38</v>
      </c>
      <c r="J779" s="107"/>
      <c r="K779" s="109" t="s">
        <v>882</v>
      </c>
      <c r="L779" s="109" t="s">
        <v>883</v>
      </c>
      <c r="M779" s="95" t="s">
        <v>42</v>
      </c>
      <c r="N779" s="96" t="s">
        <v>42</v>
      </c>
      <c r="O779" s="96" t="s">
        <v>42</v>
      </c>
      <c r="P779" s="96" t="s">
        <v>42</v>
      </c>
      <c r="Q779" s="95" t="s">
        <v>42</v>
      </c>
      <c r="R779" s="95" t="s">
        <v>42</v>
      </c>
      <c r="S779" s="117">
        <f>'[1]KFT2025-1 REQUIREMENTS'!Z302</f>
        <v>1</v>
      </c>
    </row>
    <row r="780" spans="1:19" ht="38.25" customHeight="1" x14ac:dyDescent="0.35">
      <c r="A780" s="105" t="s">
        <v>940</v>
      </c>
      <c r="B780" s="109"/>
      <c r="C780" s="145"/>
      <c r="D780" s="91" t="s">
        <v>456</v>
      </c>
      <c r="E780" s="110" t="s">
        <v>457</v>
      </c>
      <c r="F780" s="106" t="s">
        <v>35</v>
      </c>
      <c r="G780" s="109" t="s">
        <v>884</v>
      </c>
      <c r="H780" s="113" t="s">
        <v>885</v>
      </c>
      <c r="I780" s="107" t="s">
        <v>38</v>
      </c>
      <c r="J780" s="107"/>
      <c r="K780" s="109" t="s">
        <v>886</v>
      </c>
      <c r="L780" s="109" t="s">
        <v>887</v>
      </c>
      <c r="M780" s="95" t="s">
        <v>42</v>
      </c>
      <c r="N780" s="96" t="s">
        <v>42</v>
      </c>
      <c r="O780" s="96" t="s">
        <v>42</v>
      </c>
      <c r="P780" s="96" t="s">
        <v>42</v>
      </c>
      <c r="Q780" s="95" t="s">
        <v>42</v>
      </c>
      <c r="R780" s="95" t="s">
        <v>42</v>
      </c>
      <c r="S780" s="117">
        <f>'[1]KFT2025-1 REQUIREMENTS'!Z303</f>
        <v>1</v>
      </c>
    </row>
    <row r="781" spans="1:19" ht="38.25" customHeight="1" x14ac:dyDescent="0.35">
      <c r="A781" s="105" t="s">
        <v>940</v>
      </c>
      <c r="B781" s="109"/>
      <c r="C781" s="145"/>
      <c r="D781" s="91" t="s">
        <v>456</v>
      </c>
      <c r="E781" s="151" t="s">
        <v>457</v>
      </c>
      <c r="F781" s="92" t="s">
        <v>55</v>
      </c>
      <c r="G781" s="109" t="s">
        <v>888</v>
      </c>
      <c r="H781" s="113" t="s">
        <v>889</v>
      </c>
      <c r="I781" s="107" t="s">
        <v>38</v>
      </c>
      <c r="J781" s="107"/>
      <c r="K781" s="109" t="s">
        <v>890</v>
      </c>
      <c r="L781" s="109" t="s">
        <v>891</v>
      </c>
      <c r="M781" s="95" t="s">
        <v>42</v>
      </c>
      <c r="N781" s="96" t="s">
        <v>42</v>
      </c>
      <c r="O781" s="96" t="s">
        <v>42</v>
      </c>
      <c r="P781" s="96" t="s">
        <v>42</v>
      </c>
      <c r="Q781" s="95" t="s">
        <v>42</v>
      </c>
      <c r="R781" s="95" t="s">
        <v>42</v>
      </c>
      <c r="S781" s="117">
        <f>'[1]KFT2025-1 REQUIREMENTS'!Z304</f>
        <v>0</v>
      </c>
    </row>
    <row r="782" spans="1:19" ht="38.25" customHeight="1" x14ac:dyDescent="0.35">
      <c r="A782" s="105" t="s">
        <v>940</v>
      </c>
      <c r="B782" s="109"/>
      <c r="C782" s="145"/>
      <c r="D782" s="91" t="s">
        <v>456</v>
      </c>
      <c r="E782" s="110" t="s">
        <v>457</v>
      </c>
      <c r="F782" s="106" t="s">
        <v>35</v>
      </c>
      <c r="G782" s="109" t="s">
        <v>892</v>
      </c>
      <c r="H782" s="155" t="s">
        <v>893</v>
      </c>
      <c r="I782" s="107" t="s">
        <v>38</v>
      </c>
      <c r="J782" s="107"/>
      <c r="K782" s="109" t="s">
        <v>894</v>
      </c>
      <c r="L782" s="109" t="s">
        <v>895</v>
      </c>
      <c r="M782" s="95" t="s">
        <v>42</v>
      </c>
      <c r="N782" s="96" t="s">
        <v>42</v>
      </c>
      <c r="O782" s="96" t="s">
        <v>42</v>
      </c>
      <c r="P782" s="96" t="s">
        <v>42</v>
      </c>
      <c r="Q782" s="95" t="s">
        <v>42</v>
      </c>
      <c r="R782" s="95" t="s">
        <v>42</v>
      </c>
      <c r="S782" s="117">
        <f>'[1]KFT2025-1 REQUIREMENTS'!Z305</f>
        <v>0</v>
      </c>
    </row>
    <row r="783" spans="1:19" ht="38.25" customHeight="1" x14ac:dyDescent="0.35">
      <c r="A783" s="105" t="s">
        <v>940</v>
      </c>
      <c r="B783" s="118" t="s">
        <v>896</v>
      </c>
      <c r="C783" s="145"/>
      <c r="D783" s="91" t="s">
        <v>456</v>
      </c>
      <c r="E783" s="110" t="s">
        <v>457</v>
      </c>
      <c r="F783" s="92" t="s">
        <v>55</v>
      </c>
      <c r="G783" s="109" t="s">
        <v>897</v>
      </c>
      <c r="H783" s="155" t="s">
        <v>898</v>
      </c>
      <c r="I783" s="107" t="s">
        <v>38</v>
      </c>
      <c r="J783" s="107"/>
      <c r="K783" s="109" t="s">
        <v>899</v>
      </c>
      <c r="L783" s="109" t="s">
        <v>900</v>
      </c>
      <c r="M783" s="115" t="s">
        <v>42</v>
      </c>
      <c r="N783" s="116" t="s">
        <v>42</v>
      </c>
      <c r="O783" s="116" t="s">
        <v>42</v>
      </c>
      <c r="P783" s="116" t="s">
        <v>42</v>
      </c>
      <c r="Q783" s="115" t="s">
        <v>113</v>
      </c>
      <c r="R783" s="115" t="s">
        <v>42</v>
      </c>
      <c r="S783" s="117" t="str">
        <f>'[1]KFT2025-1 REQUIREMENTS'!Z306</f>
        <v>ND5</v>
      </c>
    </row>
    <row r="784" spans="1:19" ht="38.25" customHeight="1" x14ac:dyDescent="0.35">
      <c r="A784" s="105" t="s">
        <v>940</v>
      </c>
      <c r="B784" s="84" t="s">
        <v>901</v>
      </c>
      <c r="C784" s="85"/>
      <c r="D784" s="85"/>
      <c r="E784" s="85"/>
      <c r="F784" s="85"/>
      <c r="G784" s="85"/>
      <c r="H784" s="85"/>
      <c r="I784" s="85"/>
      <c r="J784" s="85"/>
      <c r="K784" s="85"/>
      <c r="L784" s="85"/>
      <c r="M784" s="85"/>
      <c r="N784" s="85"/>
      <c r="O784" s="85"/>
      <c r="P784" s="85"/>
      <c r="Q784" s="85"/>
      <c r="R784" s="86"/>
      <c r="S784" s="157"/>
    </row>
    <row r="785" spans="1:19" ht="38.25" customHeight="1" x14ac:dyDescent="0.35">
      <c r="A785" s="105" t="s">
        <v>940</v>
      </c>
      <c r="B785" s="141" t="s">
        <v>902</v>
      </c>
      <c r="C785" s="145"/>
      <c r="D785" s="91" t="s">
        <v>60</v>
      </c>
      <c r="E785" s="106" t="s">
        <v>61</v>
      </c>
      <c r="F785" s="106" t="s">
        <v>35</v>
      </c>
      <c r="G785" s="102" t="s">
        <v>636</v>
      </c>
      <c r="H785" s="100" t="s">
        <v>637</v>
      </c>
      <c r="I785" s="107" t="s">
        <v>64</v>
      </c>
      <c r="J785" s="107"/>
      <c r="K785" s="109" t="s">
        <v>638</v>
      </c>
      <c r="L785" s="109" t="s">
        <v>639</v>
      </c>
      <c r="M785" s="95" t="s">
        <v>42</v>
      </c>
      <c r="N785" s="96" t="s">
        <v>42</v>
      </c>
      <c r="O785" s="96" t="s">
        <v>42</v>
      </c>
      <c r="P785" s="96" t="s">
        <v>42</v>
      </c>
      <c r="Q785" s="95" t="s">
        <v>42</v>
      </c>
      <c r="R785" s="95" t="s">
        <v>42</v>
      </c>
      <c r="S785" s="114" t="str">
        <f>'[1]KFT2025-1 REQUIREMENTS'!Z308</f>
        <v>Class D</v>
      </c>
    </row>
    <row r="786" spans="1:19" ht="38.25" customHeight="1" x14ac:dyDescent="0.35">
      <c r="A786" s="105" t="s">
        <v>940</v>
      </c>
      <c r="B786" s="141" t="s">
        <v>903</v>
      </c>
      <c r="C786" s="145"/>
      <c r="D786" s="91" t="s">
        <v>99</v>
      </c>
      <c r="E786" s="106" t="s">
        <v>61</v>
      </c>
      <c r="F786" s="106" t="s">
        <v>35</v>
      </c>
      <c r="G786" s="102" t="s">
        <v>904</v>
      </c>
      <c r="H786" s="123" t="s">
        <v>905</v>
      </c>
      <c r="I786" s="107" t="s">
        <v>64</v>
      </c>
      <c r="J786" s="107"/>
      <c r="K786" s="100" t="s">
        <v>906</v>
      </c>
      <c r="L786" s="100" t="s">
        <v>907</v>
      </c>
      <c r="M786" s="95" t="s">
        <v>42</v>
      </c>
      <c r="N786" s="96" t="s">
        <v>42</v>
      </c>
      <c r="O786" s="96" t="s">
        <v>42</v>
      </c>
      <c r="P786" s="96" t="s">
        <v>42</v>
      </c>
      <c r="Q786" s="95" t="s">
        <v>42</v>
      </c>
      <c r="R786" s="95" t="s">
        <v>42</v>
      </c>
      <c r="S786" s="114" t="str">
        <f>'[1]KFT2025-1 REQUIREMENTS'!Z309</f>
        <v>Austraclear, Euroclear</v>
      </c>
    </row>
    <row r="787" spans="1:19" ht="38.25" customHeight="1" x14ac:dyDescent="0.35">
      <c r="A787" s="105" t="s">
        <v>940</v>
      </c>
      <c r="B787" s="84" t="s">
        <v>915</v>
      </c>
      <c r="C787" s="85"/>
      <c r="D787" s="85"/>
      <c r="E787" s="85"/>
      <c r="F787" s="85"/>
      <c r="G787" s="85"/>
      <c r="H787" s="85"/>
      <c r="I787" s="85"/>
      <c r="J787" s="85"/>
      <c r="K787" s="85"/>
      <c r="L787" s="85"/>
      <c r="M787" s="85"/>
      <c r="N787" s="85"/>
      <c r="O787" s="85"/>
      <c r="P787" s="85"/>
      <c r="Q787" s="85"/>
      <c r="R787" s="86"/>
      <c r="S787" s="157"/>
    </row>
    <row r="788" spans="1:19" ht="38.25" customHeight="1" x14ac:dyDescent="0.35">
      <c r="A788" s="105" t="s">
        <v>940</v>
      </c>
      <c r="B788" s="141" t="s">
        <v>916</v>
      </c>
      <c r="C788" s="145"/>
      <c r="D788" s="91" t="s">
        <v>60</v>
      </c>
      <c r="E788" s="106" t="s">
        <v>61</v>
      </c>
      <c r="F788" s="106" t="s">
        <v>35</v>
      </c>
      <c r="G788" s="102" t="s">
        <v>636</v>
      </c>
      <c r="H788" s="100" t="s">
        <v>637</v>
      </c>
      <c r="I788" s="107" t="s">
        <v>64</v>
      </c>
      <c r="J788" s="107"/>
      <c r="K788" s="109" t="s">
        <v>638</v>
      </c>
      <c r="L788" s="109" t="s">
        <v>639</v>
      </c>
      <c r="M788" s="95" t="s">
        <v>42</v>
      </c>
      <c r="N788" s="96" t="s">
        <v>42</v>
      </c>
      <c r="O788" s="96" t="s">
        <v>42</v>
      </c>
      <c r="P788" s="96" t="s">
        <v>42</v>
      </c>
      <c r="Q788" s="95" t="s">
        <v>42</v>
      </c>
      <c r="R788" s="95" t="s">
        <v>42</v>
      </c>
      <c r="S788" s="114" t="str">
        <f>'[1]KFT2025-1 REQUIREMENTS'!AB314</f>
        <v>Class D</v>
      </c>
    </row>
    <row r="789" spans="1:19" ht="38.25" customHeight="1" x14ac:dyDescent="0.35">
      <c r="A789" s="105" t="s">
        <v>940</v>
      </c>
      <c r="B789" s="141"/>
      <c r="C789" s="141" t="s">
        <v>124</v>
      </c>
      <c r="D789" s="91" t="s">
        <v>99</v>
      </c>
      <c r="E789" s="106" t="s">
        <v>61</v>
      </c>
      <c r="F789" s="106" t="s">
        <v>35</v>
      </c>
      <c r="G789" s="102" t="s">
        <v>917</v>
      </c>
      <c r="H789" s="123" t="s">
        <v>126</v>
      </c>
      <c r="I789" s="107" t="s">
        <v>64</v>
      </c>
      <c r="J789" s="107"/>
      <c r="K789" s="100" t="s">
        <v>918</v>
      </c>
      <c r="L789" s="100" t="s">
        <v>919</v>
      </c>
      <c r="M789" s="95" t="s">
        <v>42</v>
      </c>
      <c r="N789" s="96" t="s">
        <v>42</v>
      </c>
      <c r="O789" s="96" t="s">
        <v>42</v>
      </c>
      <c r="P789" s="96" t="s">
        <v>42</v>
      </c>
      <c r="Q789" s="95" t="s">
        <v>42</v>
      </c>
      <c r="R789" s="95" t="s">
        <v>42</v>
      </c>
      <c r="S789" s="114" t="str">
        <f>'[1]KFT2025-1 REQUIREMENTS'!AB315</f>
        <v>2</v>
      </c>
    </row>
    <row r="790" spans="1:19" ht="38.25" customHeight="1" x14ac:dyDescent="0.35">
      <c r="A790" s="105" t="s">
        <v>940</v>
      </c>
      <c r="B790" s="141"/>
      <c r="C790" s="122" t="s">
        <v>124</v>
      </c>
      <c r="D790" s="91" t="s">
        <v>128</v>
      </c>
      <c r="E790" s="107" t="s">
        <v>129</v>
      </c>
      <c r="F790" s="106" t="s">
        <v>55</v>
      </c>
      <c r="G790" s="109" t="s">
        <v>920</v>
      </c>
      <c r="H790" s="123" t="s">
        <v>131</v>
      </c>
      <c r="I790" s="107" t="s">
        <v>64</v>
      </c>
      <c r="J790" s="107"/>
      <c r="K790" s="100" t="s">
        <v>921</v>
      </c>
      <c r="L790" s="100" t="s">
        <v>133</v>
      </c>
      <c r="M790" s="115" t="s">
        <v>42</v>
      </c>
      <c r="N790" s="116" t="s">
        <v>42</v>
      </c>
      <c r="O790" s="116" t="s">
        <v>42</v>
      </c>
      <c r="P790" s="116" t="s">
        <v>42</v>
      </c>
      <c r="Q790" s="115" t="s">
        <v>113</v>
      </c>
      <c r="R790" s="115" t="s">
        <v>42</v>
      </c>
      <c r="S790" s="117" t="str">
        <f>'[1]KFT2025-1 REQUIREMENTS'!AB316</f>
        <v>61003399657</v>
      </c>
    </row>
    <row r="791" spans="1:19" ht="38.25" customHeight="1" x14ac:dyDescent="0.35">
      <c r="A791" s="105" t="s">
        <v>940</v>
      </c>
      <c r="B791" s="141"/>
      <c r="C791" s="122" t="s">
        <v>124</v>
      </c>
      <c r="D791" s="91" t="s">
        <v>99</v>
      </c>
      <c r="E791" s="106" t="s">
        <v>61</v>
      </c>
      <c r="F791" s="106" t="s">
        <v>55</v>
      </c>
      <c r="G791" s="109" t="s">
        <v>922</v>
      </c>
      <c r="H791" s="123" t="s">
        <v>135</v>
      </c>
      <c r="I791" s="107" t="s">
        <v>64</v>
      </c>
      <c r="J791" s="107"/>
      <c r="K791" s="100" t="s">
        <v>923</v>
      </c>
      <c r="L791" s="109" t="s">
        <v>137</v>
      </c>
      <c r="M791" s="115" t="s">
        <v>42</v>
      </c>
      <c r="N791" s="116" t="s">
        <v>42</v>
      </c>
      <c r="O791" s="116" t="s">
        <v>42</v>
      </c>
      <c r="P791" s="116" t="s">
        <v>42</v>
      </c>
      <c r="Q791" s="115" t="s">
        <v>113</v>
      </c>
      <c r="R791" s="115" t="s">
        <v>42</v>
      </c>
      <c r="S791" s="117" t="str">
        <f>'[1]KFT2025-1 REQUIREMENTS'!AB317</f>
        <v>ND5</v>
      </c>
    </row>
    <row r="792" spans="1:19" ht="38.25" customHeight="1" x14ac:dyDescent="0.35">
      <c r="A792" s="105" t="s">
        <v>940</v>
      </c>
      <c r="B792" s="141"/>
      <c r="C792" s="122" t="s">
        <v>124</v>
      </c>
      <c r="D792" s="91" t="s">
        <v>99</v>
      </c>
      <c r="E792" s="106" t="s">
        <v>61</v>
      </c>
      <c r="F792" s="106" t="s">
        <v>55</v>
      </c>
      <c r="G792" s="109" t="s">
        <v>924</v>
      </c>
      <c r="H792" s="123" t="s">
        <v>139</v>
      </c>
      <c r="I792" s="107" t="s">
        <v>64</v>
      </c>
      <c r="J792" s="107"/>
      <c r="K792" s="100" t="s">
        <v>925</v>
      </c>
      <c r="L792" s="109" t="s">
        <v>141</v>
      </c>
      <c r="M792" s="115" t="s">
        <v>42</v>
      </c>
      <c r="N792" s="116" t="s">
        <v>42</v>
      </c>
      <c r="O792" s="116" t="s">
        <v>42</v>
      </c>
      <c r="P792" s="116" t="s">
        <v>42</v>
      </c>
      <c r="Q792" s="115" t="s">
        <v>113</v>
      </c>
      <c r="R792" s="115" t="s">
        <v>42</v>
      </c>
      <c r="S792" s="117" t="str">
        <f>'[1]KFT2025-1 REQUIREMENTS'!AB318</f>
        <v>ND5</v>
      </c>
    </row>
    <row r="793" spans="1:19" ht="38.25" customHeight="1" x14ac:dyDescent="0.35">
      <c r="A793" s="105" t="s">
        <v>940</v>
      </c>
      <c r="B793" s="141"/>
      <c r="C793" s="141" t="s">
        <v>179</v>
      </c>
      <c r="D793" s="91" t="s">
        <v>71</v>
      </c>
      <c r="E793" s="106" t="s">
        <v>72</v>
      </c>
      <c r="F793" s="106" t="s">
        <v>55</v>
      </c>
      <c r="G793" s="109" t="s">
        <v>926</v>
      </c>
      <c r="H793" s="123" t="s">
        <v>144</v>
      </c>
      <c r="I793" s="107" t="s">
        <v>64</v>
      </c>
      <c r="J793" s="107"/>
      <c r="K793" s="100" t="s">
        <v>927</v>
      </c>
      <c r="L793" s="109" t="s">
        <v>146</v>
      </c>
      <c r="M793" s="115" t="s">
        <v>42</v>
      </c>
      <c r="N793" s="116" t="s">
        <v>42</v>
      </c>
      <c r="O793" s="116" t="s">
        <v>42</v>
      </c>
      <c r="P793" s="116" t="s">
        <v>42</v>
      </c>
      <c r="Q793" s="115" t="s">
        <v>113</v>
      </c>
      <c r="R793" s="115" t="s">
        <v>42</v>
      </c>
      <c r="S793" s="117" t="str">
        <f>'[1]KFT2025-1 REQUIREMENTS'!AB319</f>
        <v>ND5</v>
      </c>
    </row>
    <row r="794" spans="1:19" ht="38.25" customHeight="1" x14ac:dyDescent="0.35">
      <c r="A794" s="105" t="s">
        <v>940</v>
      </c>
      <c r="B794" s="141" t="s">
        <v>928</v>
      </c>
      <c r="C794" s="141"/>
      <c r="D794" s="91" t="s">
        <v>77</v>
      </c>
      <c r="E794" s="106" t="s">
        <v>78</v>
      </c>
      <c r="F794" s="106" t="s">
        <v>35</v>
      </c>
      <c r="G794" s="102" t="s">
        <v>929</v>
      </c>
      <c r="H794" s="123" t="s">
        <v>930</v>
      </c>
      <c r="I794" s="107" t="s">
        <v>64</v>
      </c>
      <c r="J794" s="107"/>
      <c r="K794" s="109" t="s">
        <v>931</v>
      </c>
      <c r="L794" s="100" t="s">
        <v>932</v>
      </c>
      <c r="M794" s="115" t="s">
        <v>42</v>
      </c>
      <c r="N794" s="116" t="s">
        <v>42</v>
      </c>
      <c r="O794" s="116" t="s">
        <v>42</v>
      </c>
      <c r="P794" s="116" t="s">
        <v>42</v>
      </c>
      <c r="Q794" s="115" t="s">
        <v>42</v>
      </c>
      <c r="R794" s="115" t="s">
        <v>42</v>
      </c>
      <c r="S794" s="117" t="str">
        <f>'[1]KFT2025-1 REQUIREMENTS'!AB320</f>
        <v>Baa2</v>
      </c>
    </row>
    <row r="795" spans="1:19" ht="38.25" customHeight="1" x14ac:dyDescent="0.35">
      <c r="A795" s="105" t="s">
        <v>940</v>
      </c>
      <c r="B795" s="141" t="s">
        <v>933</v>
      </c>
      <c r="C795" s="141"/>
      <c r="D795" s="91" t="s">
        <v>77</v>
      </c>
      <c r="E795" s="106" t="s">
        <v>78</v>
      </c>
      <c r="F795" s="106" t="s">
        <v>35</v>
      </c>
      <c r="G795" s="102" t="s">
        <v>934</v>
      </c>
      <c r="H795" s="123" t="s">
        <v>935</v>
      </c>
      <c r="I795" s="107" t="s">
        <v>38</v>
      </c>
      <c r="J795" s="107"/>
      <c r="K795" s="109" t="s">
        <v>936</v>
      </c>
      <c r="L795" s="142" t="s">
        <v>937</v>
      </c>
      <c r="M795" s="95" t="s">
        <v>42</v>
      </c>
      <c r="N795" s="96" t="s">
        <v>42</v>
      </c>
      <c r="O795" s="96" t="s">
        <v>42</v>
      </c>
      <c r="P795" s="96" t="s">
        <v>42</v>
      </c>
      <c r="Q795" s="95" t="s">
        <v>42</v>
      </c>
      <c r="R795" s="95" t="s">
        <v>42</v>
      </c>
      <c r="S795" s="114" t="str">
        <f>'[1]KFT2025-1 REQUIREMENTS'!AB321</f>
        <v>Baa2</v>
      </c>
    </row>
    <row r="796" spans="1:19" ht="38.25" customHeight="1" x14ac:dyDescent="0.35">
      <c r="A796" s="156"/>
      <c r="B796" s="84" t="s">
        <v>633</v>
      </c>
      <c r="C796" s="85"/>
      <c r="D796" s="85"/>
      <c r="E796" s="85"/>
      <c r="F796" s="85"/>
      <c r="G796" s="85"/>
      <c r="H796" s="85"/>
      <c r="I796" s="85"/>
      <c r="J796" s="85"/>
      <c r="K796" s="85"/>
      <c r="L796" s="85"/>
      <c r="M796" s="85"/>
      <c r="N796" s="85"/>
      <c r="O796" s="85"/>
      <c r="P796" s="85"/>
      <c r="Q796" s="85"/>
      <c r="R796" s="86"/>
      <c r="S796" s="157"/>
    </row>
    <row r="797" spans="1:19" ht="38.25" customHeight="1" x14ac:dyDescent="0.35">
      <c r="A797" s="105" t="s">
        <v>941</v>
      </c>
      <c r="B797" s="118" t="s">
        <v>635</v>
      </c>
      <c r="C797" s="145"/>
      <c r="D797" s="91" t="s">
        <v>60</v>
      </c>
      <c r="E797" s="106" t="s">
        <v>61</v>
      </c>
      <c r="F797" s="106" t="s">
        <v>35</v>
      </c>
      <c r="G797" s="109" t="s">
        <v>636</v>
      </c>
      <c r="H797" s="113" t="s">
        <v>637</v>
      </c>
      <c r="I797" s="107" t="s">
        <v>64</v>
      </c>
      <c r="J797" s="107"/>
      <c r="K797" s="109" t="s">
        <v>638</v>
      </c>
      <c r="L797" s="109" t="s">
        <v>639</v>
      </c>
      <c r="M797" s="95" t="s">
        <v>42</v>
      </c>
      <c r="N797" s="96" t="s">
        <v>42</v>
      </c>
      <c r="O797" s="96" t="s">
        <v>42</v>
      </c>
      <c r="P797" s="96" t="s">
        <v>42</v>
      </c>
      <c r="Q797" s="95" t="s">
        <v>42</v>
      </c>
      <c r="R797" s="95" t="s">
        <v>42</v>
      </c>
      <c r="S797" s="114" t="str">
        <f>'[1]KFT2025-1 REQUIREMENTS'!AA234</f>
        <v>Class E</v>
      </c>
    </row>
    <row r="798" spans="1:19" ht="38.25" customHeight="1" x14ac:dyDescent="0.35">
      <c r="A798" s="105" t="s">
        <v>941</v>
      </c>
      <c r="B798" s="100"/>
      <c r="C798" s="100"/>
      <c r="D798" s="91" t="s">
        <v>99</v>
      </c>
      <c r="E798" s="106" t="s">
        <v>61</v>
      </c>
      <c r="F798" s="106" t="s">
        <v>35</v>
      </c>
      <c r="G798" s="109" t="s">
        <v>640</v>
      </c>
      <c r="H798" s="113" t="s">
        <v>641</v>
      </c>
      <c r="I798" s="107" t="s">
        <v>64</v>
      </c>
      <c r="J798" s="107"/>
      <c r="K798" s="109" t="s">
        <v>642</v>
      </c>
      <c r="L798" s="109" t="s">
        <v>643</v>
      </c>
      <c r="M798" s="115" t="s">
        <v>42</v>
      </c>
      <c r="N798" s="116" t="s">
        <v>42</v>
      </c>
      <c r="O798" s="116" t="s">
        <v>42</v>
      </c>
      <c r="P798" s="116" t="s">
        <v>42</v>
      </c>
      <c r="Q798" s="115" t="s">
        <v>113</v>
      </c>
      <c r="R798" s="115" t="s">
        <v>42</v>
      </c>
      <c r="S798" s="117" t="str">
        <f>'[1]KFT2025-1 REQUIREMENTS'!AA235</f>
        <v>AU3FN0100368</v>
      </c>
    </row>
    <row r="799" spans="1:19" ht="38.25" customHeight="1" x14ac:dyDescent="0.35">
      <c r="A799" s="105" t="s">
        <v>941</v>
      </c>
      <c r="B799" s="100"/>
      <c r="C799" s="100"/>
      <c r="D799" s="91" t="s">
        <v>99</v>
      </c>
      <c r="E799" s="106" t="s">
        <v>61</v>
      </c>
      <c r="F799" s="106" t="s">
        <v>35</v>
      </c>
      <c r="G799" s="109" t="s">
        <v>644</v>
      </c>
      <c r="H799" s="113" t="s">
        <v>645</v>
      </c>
      <c r="I799" s="107" t="s">
        <v>64</v>
      </c>
      <c r="J799" s="107"/>
      <c r="K799" s="109" t="s">
        <v>646</v>
      </c>
      <c r="L799" s="109" t="s">
        <v>647</v>
      </c>
      <c r="M799" s="115" t="s">
        <v>42</v>
      </c>
      <c r="N799" s="116" t="s">
        <v>42</v>
      </c>
      <c r="O799" s="116" t="s">
        <v>42</v>
      </c>
      <c r="P799" s="116" t="s">
        <v>42</v>
      </c>
      <c r="Q799" s="115" t="s">
        <v>113</v>
      </c>
      <c r="R799" s="115" t="s">
        <v>42</v>
      </c>
      <c r="S799" s="117" t="str">
        <f>'[1]KFT2025-1 REQUIREMENTS'!AA236</f>
        <v>KNG806</v>
      </c>
    </row>
    <row r="800" spans="1:19" ht="38.25" customHeight="1" x14ac:dyDescent="0.35">
      <c r="A800" s="105" t="s">
        <v>941</v>
      </c>
      <c r="B800" s="100"/>
      <c r="C800" s="100"/>
      <c r="D800" s="91" t="s">
        <v>182</v>
      </c>
      <c r="E800" s="110" t="s">
        <v>183</v>
      </c>
      <c r="F800" s="106" t="s">
        <v>35</v>
      </c>
      <c r="G800" s="109" t="s">
        <v>648</v>
      </c>
      <c r="H800" s="113" t="s">
        <v>649</v>
      </c>
      <c r="I800" s="107" t="s">
        <v>64</v>
      </c>
      <c r="J800" s="107"/>
      <c r="K800" s="109" t="s">
        <v>650</v>
      </c>
      <c r="L800" s="109" t="s">
        <v>651</v>
      </c>
      <c r="M800" s="95" t="s">
        <v>42</v>
      </c>
      <c r="N800" s="96" t="s">
        <v>42</v>
      </c>
      <c r="O800" s="96" t="s">
        <v>42</v>
      </c>
      <c r="P800" s="96" t="s">
        <v>42</v>
      </c>
      <c r="Q800" s="95" t="s">
        <v>42</v>
      </c>
      <c r="R800" s="95" t="s">
        <v>42</v>
      </c>
      <c r="S800" s="114" t="str">
        <f>'[1]KFT2025-1 REQUIREMENTS'!AA237</f>
        <v>AUD</v>
      </c>
    </row>
    <row r="801" spans="1:19" ht="38.25" customHeight="1" x14ac:dyDescent="0.35">
      <c r="A801" s="105" t="s">
        <v>941</v>
      </c>
      <c r="B801" s="100"/>
      <c r="C801" s="100"/>
      <c r="D801" s="91" t="s">
        <v>77</v>
      </c>
      <c r="E801" s="110" t="s">
        <v>78</v>
      </c>
      <c r="F801" s="92" t="s">
        <v>55</v>
      </c>
      <c r="G801" s="109" t="s">
        <v>652</v>
      </c>
      <c r="H801" s="113" t="s">
        <v>80</v>
      </c>
      <c r="I801" s="107" t="s">
        <v>64</v>
      </c>
      <c r="J801" s="107"/>
      <c r="K801" s="109" t="s">
        <v>653</v>
      </c>
      <c r="L801" s="109" t="s">
        <v>654</v>
      </c>
      <c r="M801" s="95" t="s">
        <v>42</v>
      </c>
      <c r="N801" s="96" t="s">
        <v>42</v>
      </c>
      <c r="O801" s="96" t="s">
        <v>42</v>
      </c>
      <c r="P801" s="96" t="s">
        <v>42</v>
      </c>
      <c r="Q801" s="95" t="s">
        <v>42</v>
      </c>
      <c r="R801" s="95" t="s">
        <v>42</v>
      </c>
      <c r="S801" s="114" t="str">
        <f>'[1]KFT2025-1 REQUIREMENTS'!AA238</f>
        <v>AUS</v>
      </c>
    </row>
    <row r="802" spans="1:19" ht="38.25" customHeight="1" x14ac:dyDescent="0.35">
      <c r="A802" s="105" t="s">
        <v>941</v>
      </c>
      <c r="B802" s="100"/>
      <c r="C802" s="100"/>
      <c r="D802" s="91" t="s">
        <v>99</v>
      </c>
      <c r="E802" s="106" t="s">
        <v>61</v>
      </c>
      <c r="F802" s="106" t="s">
        <v>35</v>
      </c>
      <c r="G802" s="109" t="s">
        <v>655</v>
      </c>
      <c r="H802" s="113" t="s">
        <v>656</v>
      </c>
      <c r="I802" s="107" t="s">
        <v>64</v>
      </c>
      <c r="J802" s="107"/>
      <c r="K802" s="109" t="s">
        <v>657</v>
      </c>
      <c r="L802" s="109" t="s">
        <v>658</v>
      </c>
      <c r="M802" s="95" t="s">
        <v>42</v>
      </c>
      <c r="N802" s="96" t="s">
        <v>42</v>
      </c>
      <c r="O802" s="96" t="s">
        <v>42</v>
      </c>
      <c r="P802" s="96" t="s">
        <v>42</v>
      </c>
      <c r="Q802" s="95" t="s">
        <v>42</v>
      </c>
      <c r="R802" s="95" t="s">
        <v>42</v>
      </c>
      <c r="S802" s="114" t="str">
        <f>'[1]KFT2025-1 REQUIREMENTS'!AA239</f>
        <v xml:space="preserve">Domestic/Reg S                </v>
      </c>
    </row>
    <row r="803" spans="1:19" ht="38.25" customHeight="1" x14ac:dyDescent="0.35">
      <c r="A803" s="105" t="s">
        <v>941</v>
      </c>
      <c r="B803" s="100"/>
      <c r="C803" s="100"/>
      <c r="D803" s="91" t="s">
        <v>48</v>
      </c>
      <c r="E803" s="106" t="str">
        <f t="shared" ref="E803:E808" si="5">IF(D803="ND4Date","YYYY-MM-DD")</f>
        <v>YYYY-MM-DD</v>
      </c>
      <c r="F803" s="106" t="s">
        <v>35</v>
      </c>
      <c r="G803" s="109" t="s">
        <v>659</v>
      </c>
      <c r="H803" s="113" t="s">
        <v>660</v>
      </c>
      <c r="I803" s="107" t="s">
        <v>64</v>
      </c>
      <c r="J803" s="107"/>
      <c r="K803" s="109" t="s">
        <v>661</v>
      </c>
      <c r="L803" s="109"/>
      <c r="M803" s="95" t="s">
        <v>42</v>
      </c>
      <c r="N803" s="96" t="s">
        <v>42</v>
      </c>
      <c r="O803" s="96" t="s">
        <v>42</v>
      </c>
      <c r="P803" s="96" t="s">
        <v>42</v>
      </c>
      <c r="Q803" s="95" t="s">
        <v>42</v>
      </c>
      <c r="R803" s="95" t="s">
        <v>42</v>
      </c>
      <c r="S803" s="114" t="str">
        <f>'[1]KFT2025-1 REQUIREMENTS'!AA240</f>
        <v>2025-08-18</v>
      </c>
    </row>
    <row r="804" spans="1:19" ht="38.25" customHeight="1" x14ac:dyDescent="0.35">
      <c r="A804" s="105" t="s">
        <v>941</v>
      </c>
      <c r="B804" s="100"/>
      <c r="C804" s="100"/>
      <c r="D804" s="91" t="s">
        <v>48</v>
      </c>
      <c r="E804" s="106" t="str">
        <f t="shared" si="5"/>
        <v>YYYY-MM-DD</v>
      </c>
      <c r="F804" s="106" t="s">
        <v>35</v>
      </c>
      <c r="G804" s="109" t="s">
        <v>662</v>
      </c>
      <c r="H804" s="113" t="s">
        <v>663</v>
      </c>
      <c r="I804" s="107" t="s">
        <v>64</v>
      </c>
      <c r="J804" s="107"/>
      <c r="K804" s="109" t="s">
        <v>664</v>
      </c>
      <c r="L804" s="109"/>
      <c r="M804" s="95" t="s">
        <v>42</v>
      </c>
      <c r="N804" s="96" t="s">
        <v>42</v>
      </c>
      <c r="O804" s="96" t="s">
        <v>42</v>
      </c>
      <c r="P804" s="96" t="s">
        <v>42</v>
      </c>
      <c r="Q804" s="95" t="s">
        <v>42</v>
      </c>
      <c r="R804" s="95" t="s">
        <v>42</v>
      </c>
      <c r="S804" s="114" t="str">
        <f>'[1]KFT2025-1 REQUIREMENTS'!AA241</f>
        <v>2056-10-24</v>
      </c>
    </row>
    <row r="805" spans="1:19" ht="38.25" customHeight="1" x14ac:dyDescent="0.35">
      <c r="A805" s="105" t="s">
        <v>941</v>
      </c>
      <c r="B805" s="109"/>
      <c r="C805" s="100"/>
      <c r="D805" s="91" t="s">
        <v>48</v>
      </c>
      <c r="E805" s="106" t="str">
        <f t="shared" si="5"/>
        <v>YYYY-MM-DD</v>
      </c>
      <c r="F805" s="106" t="s">
        <v>35</v>
      </c>
      <c r="G805" s="109" t="s">
        <v>665</v>
      </c>
      <c r="H805" s="113" t="s">
        <v>666</v>
      </c>
      <c r="I805" s="107" t="s">
        <v>38</v>
      </c>
      <c r="J805" s="107"/>
      <c r="K805" s="109" t="s">
        <v>667</v>
      </c>
      <c r="L805" s="109" t="s">
        <v>668</v>
      </c>
      <c r="M805" s="95" t="s">
        <v>42</v>
      </c>
      <c r="N805" s="96" t="s">
        <v>42</v>
      </c>
      <c r="O805" s="96" t="s">
        <v>42</v>
      </c>
      <c r="P805" s="96" t="s">
        <v>42</v>
      </c>
      <c r="Q805" s="95" t="s">
        <v>42</v>
      </c>
      <c r="R805" s="95" t="s">
        <v>42</v>
      </c>
      <c r="S805" s="114" t="str">
        <f>'[1]KFT2025-1 REQUIREMENTS'!AA242</f>
        <v>2056-10-24</v>
      </c>
    </row>
    <row r="806" spans="1:19" ht="38.25" customHeight="1" x14ac:dyDescent="0.35">
      <c r="A806" s="105" t="s">
        <v>941</v>
      </c>
      <c r="B806" s="109"/>
      <c r="C806" s="100"/>
      <c r="D806" s="91" t="s">
        <v>48</v>
      </c>
      <c r="E806" s="106" t="str">
        <f t="shared" si="5"/>
        <v>YYYY-MM-DD</v>
      </c>
      <c r="F806" s="92" t="s">
        <v>55</v>
      </c>
      <c r="G806" s="109" t="s">
        <v>669</v>
      </c>
      <c r="H806" s="109" t="s">
        <v>670</v>
      </c>
      <c r="I806" s="107" t="s">
        <v>64</v>
      </c>
      <c r="J806" s="107"/>
      <c r="K806" s="109" t="s">
        <v>671</v>
      </c>
      <c r="L806" s="109" t="s">
        <v>672</v>
      </c>
      <c r="M806" s="115" t="s">
        <v>42</v>
      </c>
      <c r="N806" s="116" t="s">
        <v>42</v>
      </c>
      <c r="O806" s="116" t="s">
        <v>42</v>
      </c>
      <c r="P806" s="116" t="s">
        <v>42</v>
      </c>
      <c r="Q806" s="115" t="s">
        <v>113</v>
      </c>
      <c r="R806" s="115" t="s">
        <v>42</v>
      </c>
      <c r="S806" s="117" t="str">
        <f>'[1]KFT2025-1 REQUIREMENTS'!AA243</f>
        <v>ND5</v>
      </c>
    </row>
    <row r="807" spans="1:19" ht="38.25" customHeight="1" x14ac:dyDescent="0.35">
      <c r="A807" s="105" t="s">
        <v>941</v>
      </c>
      <c r="B807" s="109"/>
      <c r="C807" s="100"/>
      <c r="D807" s="91" t="s">
        <v>48</v>
      </c>
      <c r="E807" s="106" t="str">
        <f t="shared" si="5"/>
        <v>YYYY-MM-DD</v>
      </c>
      <c r="F807" s="106" t="s">
        <v>35</v>
      </c>
      <c r="G807" s="109" t="s">
        <v>673</v>
      </c>
      <c r="H807" s="113" t="s">
        <v>674</v>
      </c>
      <c r="I807" s="107" t="s">
        <v>38</v>
      </c>
      <c r="J807" s="107"/>
      <c r="K807" s="109" t="s">
        <v>675</v>
      </c>
      <c r="L807" s="109"/>
      <c r="M807" s="95" t="s">
        <v>42</v>
      </c>
      <c r="N807" s="96" t="s">
        <v>42</v>
      </c>
      <c r="O807" s="96" t="s">
        <v>42</v>
      </c>
      <c r="P807" s="96" t="s">
        <v>42</v>
      </c>
      <c r="Q807" s="95" t="s">
        <v>42</v>
      </c>
      <c r="R807" s="95" t="s">
        <v>42</v>
      </c>
      <c r="S807" s="114" t="str">
        <f>'[1]KFT2025-1 REQUIREMENTS'!AA244</f>
        <v>2026-08-24</v>
      </c>
    </row>
    <row r="808" spans="1:19" ht="38.25" customHeight="1" x14ac:dyDescent="0.35">
      <c r="A808" s="105" t="s">
        <v>941</v>
      </c>
      <c r="B808" s="100"/>
      <c r="C808" s="107"/>
      <c r="D808" s="91" t="s">
        <v>48</v>
      </c>
      <c r="E808" s="106" t="str">
        <f t="shared" si="5"/>
        <v>YYYY-MM-DD</v>
      </c>
      <c r="F808" s="106" t="s">
        <v>35</v>
      </c>
      <c r="G808" s="109" t="s">
        <v>676</v>
      </c>
      <c r="H808" s="113" t="s">
        <v>677</v>
      </c>
      <c r="I808" s="107" t="s">
        <v>38</v>
      </c>
      <c r="J808" s="107"/>
      <c r="K808" s="109" t="s">
        <v>678</v>
      </c>
      <c r="L808" s="109"/>
      <c r="M808" s="95" t="s">
        <v>42</v>
      </c>
      <c r="N808" s="96" t="s">
        <v>42</v>
      </c>
      <c r="O808" s="96" t="s">
        <v>42</v>
      </c>
      <c r="P808" s="96" t="s">
        <v>42</v>
      </c>
      <c r="Q808" s="95" t="s">
        <v>42</v>
      </c>
      <c r="R808" s="95" t="s">
        <v>42</v>
      </c>
      <c r="S808" s="114" t="str">
        <f>'[1]KFT2025-1 REQUIREMENTS'!AA245</f>
        <v>2026-09-23</v>
      </c>
    </row>
    <row r="809" spans="1:19" ht="38.25" customHeight="1" x14ac:dyDescent="0.35">
      <c r="A809" s="105" t="s">
        <v>941</v>
      </c>
      <c r="B809" s="100"/>
      <c r="C809" s="107"/>
      <c r="D809" s="91" t="s">
        <v>549</v>
      </c>
      <c r="E809" s="110" t="s">
        <v>550</v>
      </c>
      <c r="F809" s="106" t="s">
        <v>35</v>
      </c>
      <c r="G809" s="109" t="s">
        <v>679</v>
      </c>
      <c r="H809" s="113" t="s">
        <v>680</v>
      </c>
      <c r="I809" s="107" t="s">
        <v>38</v>
      </c>
      <c r="J809" s="107"/>
      <c r="K809" s="109" t="s">
        <v>681</v>
      </c>
      <c r="L809" s="109"/>
      <c r="M809" s="95" t="s">
        <v>42</v>
      </c>
      <c r="N809" s="96" t="s">
        <v>42</v>
      </c>
      <c r="O809" s="96" t="s">
        <v>42</v>
      </c>
      <c r="P809" s="96" t="s">
        <v>42</v>
      </c>
      <c r="Q809" s="95" t="s">
        <v>42</v>
      </c>
      <c r="R809" s="95" t="s">
        <v>42</v>
      </c>
      <c r="S809" s="114">
        <f>'[1]KFT2025-1 REQUIREMENTS'!AA246</f>
        <v>31</v>
      </c>
    </row>
    <row r="810" spans="1:19" ht="38.25" customHeight="1" x14ac:dyDescent="0.35">
      <c r="A810" s="105" t="s">
        <v>941</v>
      </c>
      <c r="B810" s="109"/>
      <c r="C810" s="100"/>
      <c r="D810" s="91" t="s">
        <v>33</v>
      </c>
      <c r="E810" s="106" t="s">
        <v>34</v>
      </c>
      <c r="F810" s="106" t="s">
        <v>35</v>
      </c>
      <c r="G810" s="109" t="s">
        <v>682</v>
      </c>
      <c r="H810" s="113" t="s">
        <v>683</v>
      </c>
      <c r="I810" s="107" t="s">
        <v>38</v>
      </c>
      <c r="J810" s="107"/>
      <c r="K810" s="109" t="s">
        <v>684</v>
      </c>
      <c r="L810" s="109" t="s">
        <v>685</v>
      </c>
      <c r="M810" s="95" t="s">
        <v>42</v>
      </c>
      <c r="N810" s="96" t="s">
        <v>42</v>
      </c>
      <c r="O810" s="96" t="s">
        <v>42</v>
      </c>
      <c r="P810" s="96" t="s">
        <v>42</v>
      </c>
      <c r="Q810" s="95" t="s">
        <v>42</v>
      </c>
      <c r="R810" s="95" t="s">
        <v>42</v>
      </c>
      <c r="S810" s="114" t="str">
        <f>'[1]KFT2025-1 REQUIREMENTS'!AA247</f>
        <v>2026-09-24</v>
      </c>
    </row>
    <row r="811" spans="1:19" ht="38.25" customHeight="1" x14ac:dyDescent="0.35">
      <c r="A811" s="105" t="s">
        <v>941</v>
      </c>
      <c r="B811" s="109"/>
      <c r="C811" s="100"/>
      <c r="D811" s="91" t="s">
        <v>48</v>
      </c>
      <c r="E811" s="106" t="str">
        <f>IF(D811="ND4Date","YYYY-MM-DD")</f>
        <v>YYYY-MM-DD</v>
      </c>
      <c r="F811" s="106" t="s">
        <v>35</v>
      </c>
      <c r="G811" s="109" t="s">
        <v>686</v>
      </c>
      <c r="H811" s="113" t="s">
        <v>687</v>
      </c>
      <c r="I811" s="107" t="s">
        <v>38</v>
      </c>
      <c r="J811" s="107"/>
      <c r="K811" s="109" t="s">
        <v>688</v>
      </c>
      <c r="L811" s="109"/>
      <c r="M811" s="95" t="s">
        <v>42</v>
      </c>
      <c r="N811" s="96" t="s">
        <v>42</v>
      </c>
      <c r="O811" s="96" t="s">
        <v>42</v>
      </c>
      <c r="P811" s="96" t="s">
        <v>42</v>
      </c>
      <c r="Q811" s="95" t="s">
        <v>42</v>
      </c>
      <c r="R811" s="95" t="s">
        <v>42</v>
      </c>
      <c r="S811" s="114" t="str">
        <f>'[1]KFT2025-1 REQUIREMENTS'!AA248</f>
        <v>2026-09-22</v>
      </c>
    </row>
    <row r="812" spans="1:19" ht="38.25" customHeight="1" x14ac:dyDescent="0.35">
      <c r="A812" s="105" t="s">
        <v>941</v>
      </c>
      <c r="B812" s="100"/>
      <c r="C812" s="100"/>
      <c r="D812" s="91" t="s">
        <v>48</v>
      </c>
      <c r="E812" s="106" t="str">
        <f>IF(D812="ND4Date","YYYY-MM-DD")</f>
        <v>YYYY-MM-DD</v>
      </c>
      <c r="F812" s="106" t="s">
        <v>35</v>
      </c>
      <c r="G812" s="109" t="s">
        <v>689</v>
      </c>
      <c r="H812" s="113" t="s">
        <v>690</v>
      </c>
      <c r="I812" s="107" t="s">
        <v>38</v>
      </c>
      <c r="J812" s="107"/>
      <c r="K812" s="109" t="s">
        <v>691</v>
      </c>
      <c r="L812" s="109"/>
      <c r="M812" s="95" t="s">
        <v>42</v>
      </c>
      <c r="N812" s="96" t="s">
        <v>42</v>
      </c>
      <c r="O812" s="96" t="s">
        <v>42</v>
      </c>
      <c r="P812" s="96" t="s">
        <v>42</v>
      </c>
      <c r="Q812" s="95" t="s">
        <v>42</v>
      </c>
      <c r="R812" s="95" t="s">
        <v>42</v>
      </c>
      <c r="S812" s="114" t="str">
        <f>'[1]KFT2025-1 REQUIREMENTS'!AA249</f>
        <v>2026-09-21</v>
      </c>
    </row>
    <row r="813" spans="1:19" ht="38.25" customHeight="1" x14ac:dyDescent="0.35">
      <c r="A813" s="105" t="s">
        <v>941</v>
      </c>
      <c r="B813" s="100"/>
      <c r="C813" s="100"/>
      <c r="D813" s="91" t="s">
        <v>87</v>
      </c>
      <c r="E813" s="112" t="s">
        <v>88</v>
      </c>
      <c r="F813" s="106" t="s">
        <v>35</v>
      </c>
      <c r="G813" s="109" t="s">
        <v>692</v>
      </c>
      <c r="H813" s="113" t="s">
        <v>693</v>
      </c>
      <c r="I813" s="107" t="s">
        <v>64</v>
      </c>
      <c r="J813" s="107"/>
      <c r="K813" s="109" t="s">
        <v>694</v>
      </c>
      <c r="L813" s="109"/>
      <c r="M813" s="115" t="s">
        <v>42</v>
      </c>
      <c r="N813" s="116" t="s">
        <v>42</v>
      </c>
      <c r="O813" s="116" t="s">
        <v>42</v>
      </c>
      <c r="P813" s="116" t="s">
        <v>42</v>
      </c>
      <c r="Q813" s="95" t="s">
        <v>42</v>
      </c>
      <c r="R813" s="115" t="s">
        <v>42</v>
      </c>
      <c r="S813" s="134">
        <f>'[1]KFT2025-1 REQUIREMENTS'!AA250</f>
        <v>9000000</v>
      </c>
    </row>
    <row r="814" spans="1:19" ht="38.25" customHeight="1" x14ac:dyDescent="0.35">
      <c r="A814" s="105" t="s">
        <v>941</v>
      </c>
      <c r="B814" s="100"/>
      <c r="C814" s="100"/>
      <c r="D814" s="91" t="s">
        <v>545</v>
      </c>
      <c r="E814" s="112" t="s">
        <v>88</v>
      </c>
      <c r="F814" s="106" t="s">
        <v>35</v>
      </c>
      <c r="G814" s="109" t="s">
        <v>695</v>
      </c>
      <c r="H814" s="113" t="s">
        <v>696</v>
      </c>
      <c r="I814" s="107" t="s">
        <v>64</v>
      </c>
      <c r="J814" s="107"/>
      <c r="K814" s="109" t="s">
        <v>697</v>
      </c>
      <c r="L814" s="109" t="s">
        <v>698</v>
      </c>
      <c r="M814" s="95" t="s">
        <v>42</v>
      </c>
      <c r="N814" s="96" t="s">
        <v>42</v>
      </c>
      <c r="O814" s="96" t="s">
        <v>42</v>
      </c>
      <c r="P814" s="96" t="s">
        <v>42</v>
      </c>
      <c r="Q814" s="95" t="s">
        <v>42</v>
      </c>
      <c r="R814" s="95" t="s">
        <v>42</v>
      </c>
      <c r="S814" s="111">
        <f>'[1]KFT2025-1 REQUIREMENTS'!AA251</f>
        <v>9000000</v>
      </c>
    </row>
    <row r="815" spans="1:19" ht="38.25" customHeight="1" x14ac:dyDescent="0.35">
      <c r="A815" s="105" t="s">
        <v>941</v>
      </c>
      <c r="B815" s="100"/>
      <c r="C815" s="100"/>
      <c r="D815" s="91" t="s">
        <v>456</v>
      </c>
      <c r="E815" s="107" t="s">
        <v>457</v>
      </c>
      <c r="F815" s="106" t="s">
        <v>35</v>
      </c>
      <c r="G815" s="109" t="s">
        <v>699</v>
      </c>
      <c r="H815" s="113" t="s">
        <v>700</v>
      </c>
      <c r="I815" s="107" t="s">
        <v>64</v>
      </c>
      <c r="J815" s="107"/>
      <c r="K815" s="109" t="s">
        <v>701</v>
      </c>
      <c r="L815" s="109" t="s">
        <v>702</v>
      </c>
      <c r="M815" s="115" t="s">
        <v>42</v>
      </c>
      <c r="N815" s="116" t="s">
        <v>42</v>
      </c>
      <c r="O815" s="116" t="s">
        <v>42</v>
      </c>
      <c r="P815" s="116" t="s">
        <v>42</v>
      </c>
      <c r="Q815" s="95" t="s">
        <v>42</v>
      </c>
      <c r="R815" s="115" t="s">
        <v>42</v>
      </c>
      <c r="S815" s="117">
        <f>'[1]KFT2025-1 REQUIREMENTS'!AA252</f>
        <v>5.8</v>
      </c>
    </row>
    <row r="816" spans="1:19" ht="38.25" customHeight="1" x14ac:dyDescent="0.35">
      <c r="A816" s="105" t="s">
        <v>941</v>
      </c>
      <c r="B816" s="100"/>
      <c r="C816" s="100"/>
      <c r="D816" s="91" t="s">
        <v>456</v>
      </c>
      <c r="E816" s="107" t="s">
        <v>457</v>
      </c>
      <c r="F816" s="106" t="s">
        <v>35</v>
      </c>
      <c r="G816" s="109" t="s">
        <v>703</v>
      </c>
      <c r="H816" s="113" t="s">
        <v>704</v>
      </c>
      <c r="I816" s="107" t="s">
        <v>38</v>
      </c>
      <c r="J816" s="107"/>
      <c r="K816" s="109" t="s">
        <v>705</v>
      </c>
      <c r="L816" s="109" t="s">
        <v>706</v>
      </c>
      <c r="M816" s="95" t="s">
        <v>42</v>
      </c>
      <c r="N816" s="96" t="s">
        <v>42</v>
      </c>
      <c r="O816" s="96" t="s">
        <v>42</v>
      </c>
      <c r="P816" s="96" t="s">
        <v>42</v>
      </c>
      <c r="Q816" s="95" t="s">
        <v>42</v>
      </c>
      <c r="R816" s="95" t="s">
        <v>42</v>
      </c>
      <c r="S816" s="114">
        <f>'[1]KFT2025-1 REQUIREMENTS'!AA253</f>
        <v>5.8</v>
      </c>
    </row>
    <row r="817" spans="1:19" ht="38.25" customHeight="1" x14ac:dyDescent="0.35">
      <c r="A817" s="105" t="s">
        <v>941</v>
      </c>
      <c r="B817" s="100"/>
      <c r="C817" s="100"/>
      <c r="D817" s="91" t="s">
        <v>99</v>
      </c>
      <c r="E817" s="106" t="s">
        <v>61</v>
      </c>
      <c r="F817" s="106" t="s">
        <v>35</v>
      </c>
      <c r="G817" s="109" t="s">
        <v>707</v>
      </c>
      <c r="H817" s="113" t="s">
        <v>708</v>
      </c>
      <c r="I817" s="107" t="s">
        <v>64</v>
      </c>
      <c r="J817" s="107"/>
      <c r="K817" s="109" t="s">
        <v>709</v>
      </c>
      <c r="L817" s="100" t="s">
        <v>455</v>
      </c>
      <c r="M817" s="115" t="s">
        <v>42</v>
      </c>
      <c r="N817" s="116" t="s">
        <v>42</v>
      </c>
      <c r="O817" s="116" t="s">
        <v>42</v>
      </c>
      <c r="P817" s="116" t="s">
        <v>42</v>
      </c>
      <c r="Q817" s="115" t="s">
        <v>113</v>
      </c>
      <c r="R817" s="115" t="s">
        <v>42</v>
      </c>
      <c r="S817" s="117" t="str">
        <f>'[1]KFT2025-1 REQUIREMENTS'!AA254</f>
        <v>BBSW1M</v>
      </c>
    </row>
    <row r="818" spans="1:19" ht="38.25" customHeight="1" x14ac:dyDescent="0.35">
      <c r="A818" s="105" t="s">
        <v>941</v>
      </c>
      <c r="B818" s="100"/>
      <c r="C818" s="100"/>
      <c r="D818" s="91" t="s">
        <v>456</v>
      </c>
      <c r="E818" s="107" t="s">
        <v>457</v>
      </c>
      <c r="F818" s="106" t="s">
        <v>35</v>
      </c>
      <c r="G818" s="109" t="s">
        <v>710</v>
      </c>
      <c r="H818" s="113" t="s">
        <v>711</v>
      </c>
      <c r="I818" s="107" t="s">
        <v>64</v>
      </c>
      <c r="J818" s="107"/>
      <c r="K818" s="109" t="s">
        <v>712</v>
      </c>
      <c r="L818" s="109" t="s">
        <v>713</v>
      </c>
      <c r="M818" s="115" t="s">
        <v>42</v>
      </c>
      <c r="N818" s="116" t="s">
        <v>42</v>
      </c>
      <c r="O818" s="116" t="s">
        <v>42</v>
      </c>
      <c r="P818" s="116" t="s">
        <v>42</v>
      </c>
      <c r="Q818" s="115" t="s">
        <v>113</v>
      </c>
      <c r="R818" s="115" t="s">
        <v>42</v>
      </c>
      <c r="S818" s="117">
        <f>'[1]KFT2025-1 REQUIREMENTS'!AA255</f>
        <v>370</v>
      </c>
    </row>
    <row r="819" spans="1:19" ht="38.25" customHeight="1" x14ac:dyDescent="0.35">
      <c r="A819" s="105" t="s">
        <v>941</v>
      </c>
      <c r="B819" s="100"/>
      <c r="C819" s="100"/>
      <c r="D819" s="91" t="s">
        <v>456</v>
      </c>
      <c r="E819" s="107" t="s">
        <v>457</v>
      </c>
      <c r="F819" s="92" t="s">
        <v>55</v>
      </c>
      <c r="G819" s="109" t="s">
        <v>714</v>
      </c>
      <c r="H819" s="109" t="s">
        <v>715</v>
      </c>
      <c r="I819" s="107" t="s">
        <v>38</v>
      </c>
      <c r="J819" s="107"/>
      <c r="K819" s="109" t="s">
        <v>716</v>
      </c>
      <c r="L819" s="109" t="s">
        <v>717</v>
      </c>
      <c r="M819" s="115" t="s">
        <v>42</v>
      </c>
      <c r="N819" s="116" t="s">
        <v>42</v>
      </c>
      <c r="O819" s="116" t="s">
        <v>42</v>
      </c>
      <c r="P819" s="116" t="s">
        <v>42</v>
      </c>
      <c r="Q819" s="115" t="s">
        <v>113</v>
      </c>
      <c r="R819" s="115" t="s">
        <v>42</v>
      </c>
      <c r="S819" s="117" t="str">
        <f>'[1]KFT2025-1 REQUIREMENTS'!AA256</f>
        <v>ND5</v>
      </c>
    </row>
    <row r="820" spans="1:19" ht="38.25" customHeight="1" x14ac:dyDescent="0.35">
      <c r="A820" s="105" t="s">
        <v>941</v>
      </c>
      <c r="B820" s="100"/>
      <c r="C820" s="100"/>
      <c r="D820" s="91" t="s">
        <v>159</v>
      </c>
      <c r="E820" s="107" t="s">
        <v>160</v>
      </c>
      <c r="F820" s="106" t="s">
        <v>35</v>
      </c>
      <c r="G820" s="109" t="s">
        <v>718</v>
      </c>
      <c r="H820" s="113" t="s">
        <v>719</v>
      </c>
      <c r="I820" s="107" t="s">
        <v>64</v>
      </c>
      <c r="J820" s="107"/>
      <c r="K820" s="109" t="s">
        <v>720</v>
      </c>
      <c r="L820" s="109" t="s">
        <v>721</v>
      </c>
      <c r="M820" s="95" t="s">
        <v>42</v>
      </c>
      <c r="N820" s="96" t="s">
        <v>42</v>
      </c>
      <c r="O820" s="96" t="s">
        <v>42</v>
      </c>
      <c r="P820" s="96" t="s">
        <v>42</v>
      </c>
      <c r="Q820" s="95" t="s">
        <v>42</v>
      </c>
      <c r="R820" s="95" t="s">
        <v>42</v>
      </c>
      <c r="S820" s="114" t="str">
        <f>'[1]KFT2025-1 REQUIREMENTS'!AA257</f>
        <v>true</v>
      </c>
    </row>
    <row r="821" spans="1:19" ht="38.25" customHeight="1" x14ac:dyDescent="0.35">
      <c r="A821" s="105" t="s">
        <v>941</v>
      </c>
      <c r="B821" s="100"/>
      <c r="C821" s="100"/>
      <c r="D821" s="91" t="s">
        <v>99</v>
      </c>
      <c r="E821" s="106" t="s">
        <v>61</v>
      </c>
      <c r="F821" s="92" t="s">
        <v>55</v>
      </c>
      <c r="G821" s="109" t="s">
        <v>722</v>
      </c>
      <c r="H821" s="113" t="s">
        <v>723</v>
      </c>
      <c r="I821" s="107" t="s">
        <v>64</v>
      </c>
      <c r="J821" s="107"/>
      <c r="K821" s="109" t="s">
        <v>724</v>
      </c>
      <c r="L821" s="109" t="s">
        <v>725</v>
      </c>
      <c r="M821" s="115" t="s">
        <v>42</v>
      </c>
      <c r="N821" s="116" t="s">
        <v>42</v>
      </c>
      <c r="O821" s="116" t="s">
        <v>42</v>
      </c>
      <c r="P821" s="116" t="s">
        <v>42</v>
      </c>
      <c r="Q821" s="115" t="s">
        <v>113</v>
      </c>
      <c r="R821" s="115" t="s">
        <v>42</v>
      </c>
      <c r="S821" s="117" t="str">
        <f>'[1]KFT2025-1 REQUIREMENTS'!AA258</f>
        <v>Actual/365</v>
      </c>
    </row>
    <row r="822" spans="1:19" ht="38.25" customHeight="1" x14ac:dyDescent="0.35">
      <c r="A822" s="105" t="s">
        <v>941</v>
      </c>
      <c r="B822" s="109"/>
      <c r="C822" s="100"/>
      <c r="D822" s="91" t="s">
        <v>456</v>
      </c>
      <c r="E822" s="107" t="s">
        <v>457</v>
      </c>
      <c r="F822" s="106" t="s">
        <v>35</v>
      </c>
      <c r="G822" s="109" t="s">
        <v>726</v>
      </c>
      <c r="H822" s="113" t="s">
        <v>727</v>
      </c>
      <c r="I822" s="107" t="s">
        <v>64</v>
      </c>
      <c r="J822" s="107"/>
      <c r="K822" s="109" t="s">
        <v>728</v>
      </c>
      <c r="L822" s="109" t="s">
        <v>729</v>
      </c>
      <c r="M822" s="115" t="s">
        <v>42</v>
      </c>
      <c r="N822" s="116" t="s">
        <v>42</v>
      </c>
      <c r="O822" s="116" t="s">
        <v>42</v>
      </c>
      <c r="P822" s="116" t="s">
        <v>42</v>
      </c>
      <c r="Q822" s="115" t="s">
        <v>113</v>
      </c>
      <c r="R822" s="115" t="s">
        <v>42</v>
      </c>
      <c r="S822" s="117">
        <f>'[1]KFT2025-1 REQUIREMENTS'!AA259</f>
        <v>0</v>
      </c>
    </row>
    <row r="823" spans="1:19" ht="38.25" customHeight="1" x14ac:dyDescent="0.35">
      <c r="A823" s="105" t="s">
        <v>941</v>
      </c>
      <c r="B823" s="109"/>
      <c r="C823" s="100"/>
      <c r="D823" s="91" t="s">
        <v>456</v>
      </c>
      <c r="E823" s="107" t="s">
        <v>457</v>
      </c>
      <c r="F823" s="106" t="s">
        <v>35</v>
      </c>
      <c r="G823" s="109" t="s">
        <v>730</v>
      </c>
      <c r="H823" s="113" t="s">
        <v>731</v>
      </c>
      <c r="I823" s="107" t="s">
        <v>38</v>
      </c>
      <c r="J823" s="107"/>
      <c r="K823" s="109" t="s">
        <v>732</v>
      </c>
      <c r="L823" s="109" t="s">
        <v>733</v>
      </c>
      <c r="M823" s="115" t="s">
        <v>42</v>
      </c>
      <c r="N823" s="116" t="s">
        <v>42</v>
      </c>
      <c r="O823" s="116" t="s">
        <v>42</v>
      </c>
      <c r="P823" s="116" t="s">
        <v>42</v>
      </c>
      <c r="Q823" s="115" t="s">
        <v>113</v>
      </c>
      <c r="R823" s="115" t="s">
        <v>42</v>
      </c>
      <c r="S823" s="117" t="str">
        <f>'[1]KFT2025-1 REQUIREMENTS'!AA260</f>
        <v>ND5</v>
      </c>
    </row>
    <row r="824" spans="1:19" ht="38.25" customHeight="1" x14ac:dyDescent="0.35">
      <c r="A824" s="105" t="s">
        <v>941</v>
      </c>
      <c r="B824" s="109"/>
      <c r="C824" s="100"/>
      <c r="D824" s="91" t="s">
        <v>48</v>
      </c>
      <c r="E824" s="107" t="str">
        <f>IF(D812="ND4Date","YYYY-MM-DD")</f>
        <v>YYYY-MM-DD</v>
      </c>
      <c r="F824" s="106" t="s">
        <v>35</v>
      </c>
      <c r="G824" s="109" t="s">
        <v>734</v>
      </c>
      <c r="H824" s="113" t="s">
        <v>735</v>
      </c>
      <c r="I824" s="107" t="s">
        <v>38</v>
      </c>
      <c r="J824" s="107"/>
      <c r="K824" s="109" t="s">
        <v>736</v>
      </c>
      <c r="L824" s="109" t="s">
        <v>737</v>
      </c>
      <c r="M824" s="115" t="s">
        <v>42</v>
      </c>
      <c r="N824" s="116" t="s">
        <v>42</v>
      </c>
      <c r="O824" s="116" t="s">
        <v>42</v>
      </c>
      <c r="P824" s="116" t="s">
        <v>42</v>
      </c>
      <c r="Q824" s="115" t="s">
        <v>113</v>
      </c>
      <c r="R824" s="115" t="s">
        <v>42</v>
      </c>
      <c r="S824" s="117" t="str">
        <f>'[1]KFT2025-1 REQUIREMENTS'!AA261</f>
        <v>2034-06-26</v>
      </c>
    </row>
    <row r="825" spans="1:19" ht="38.25" customHeight="1" x14ac:dyDescent="0.35">
      <c r="A825" s="105" t="s">
        <v>941</v>
      </c>
      <c r="B825" s="109"/>
      <c r="C825" s="100"/>
      <c r="D825" s="91" t="s">
        <v>456</v>
      </c>
      <c r="E825" s="107" t="s">
        <v>457</v>
      </c>
      <c r="F825" s="106" t="s">
        <v>35</v>
      </c>
      <c r="G825" s="109" t="s">
        <v>738</v>
      </c>
      <c r="H825" s="113" t="s">
        <v>739</v>
      </c>
      <c r="I825" s="107" t="s">
        <v>64</v>
      </c>
      <c r="J825" s="107"/>
      <c r="K825" s="109" t="s">
        <v>740</v>
      </c>
      <c r="L825" s="109" t="s">
        <v>461</v>
      </c>
      <c r="M825" s="115" t="s">
        <v>42</v>
      </c>
      <c r="N825" s="116" t="s">
        <v>42</v>
      </c>
      <c r="O825" s="116" t="s">
        <v>42</v>
      </c>
      <c r="P825" s="116" t="s">
        <v>42</v>
      </c>
      <c r="Q825" s="115" t="s">
        <v>113</v>
      </c>
      <c r="R825" s="115" t="s">
        <v>42</v>
      </c>
      <c r="S825" s="117" t="str">
        <f>'[1]KFT2025-1 REQUIREMENTS'!AA262</f>
        <v>ND5</v>
      </c>
    </row>
    <row r="826" spans="1:19" ht="38.25" customHeight="1" x14ac:dyDescent="0.35">
      <c r="A826" s="105" t="s">
        <v>941</v>
      </c>
      <c r="B826" s="109"/>
      <c r="C826" s="100"/>
      <c r="D826" s="91" t="s">
        <v>456</v>
      </c>
      <c r="E826" s="107" t="s">
        <v>457</v>
      </c>
      <c r="F826" s="106" t="s">
        <v>35</v>
      </c>
      <c r="G826" s="109" t="s">
        <v>741</v>
      </c>
      <c r="H826" s="113" t="s">
        <v>742</v>
      </c>
      <c r="I826" s="107" t="s">
        <v>38</v>
      </c>
      <c r="J826" s="107"/>
      <c r="K826" s="109" t="s">
        <v>743</v>
      </c>
      <c r="L826" s="109" t="s">
        <v>744</v>
      </c>
      <c r="M826" s="115" t="s">
        <v>42</v>
      </c>
      <c r="N826" s="116" t="s">
        <v>42</v>
      </c>
      <c r="O826" s="116" t="s">
        <v>42</v>
      </c>
      <c r="P826" s="116" t="s">
        <v>42</v>
      </c>
      <c r="Q826" s="115" t="s">
        <v>113</v>
      </c>
      <c r="R826" s="115" t="s">
        <v>42</v>
      </c>
      <c r="S826" s="117">
        <f>'[1]KFT2025-1 REQUIREMENTS'!AA263</f>
        <v>4.3075000000000001</v>
      </c>
    </row>
    <row r="827" spans="1:19" ht="38.25" customHeight="1" x14ac:dyDescent="0.35">
      <c r="A827" s="105" t="s">
        <v>941</v>
      </c>
      <c r="B827" s="100"/>
      <c r="C827" s="100"/>
      <c r="D827" s="91" t="s">
        <v>456</v>
      </c>
      <c r="E827" s="107" t="s">
        <v>457</v>
      </c>
      <c r="F827" s="106" t="s">
        <v>35</v>
      </c>
      <c r="G827" s="109" t="s">
        <v>745</v>
      </c>
      <c r="H827" s="113" t="s">
        <v>746</v>
      </c>
      <c r="I827" s="107" t="s">
        <v>38</v>
      </c>
      <c r="J827" s="107"/>
      <c r="K827" s="109" t="s">
        <v>747</v>
      </c>
      <c r="L827" s="109" t="s">
        <v>748</v>
      </c>
      <c r="M827" s="115" t="s">
        <v>42</v>
      </c>
      <c r="N827" s="116" t="s">
        <v>42</v>
      </c>
      <c r="O827" s="116" t="s">
        <v>42</v>
      </c>
      <c r="P827" s="116" t="s">
        <v>42</v>
      </c>
      <c r="Q827" s="115" t="s">
        <v>113</v>
      </c>
      <c r="R827" s="115" t="s">
        <v>42</v>
      </c>
      <c r="S827" s="117">
        <f>'[1]KFT2025-1 REQUIREMENTS'!AA264</f>
        <v>8.0075000000000003</v>
      </c>
    </row>
    <row r="828" spans="1:19" ht="38.25" customHeight="1" x14ac:dyDescent="0.35">
      <c r="A828" s="105" t="s">
        <v>941</v>
      </c>
      <c r="B828" s="109"/>
      <c r="C828" s="100"/>
      <c r="D828" s="91" t="s">
        <v>456</v>
      </c>
      <c r="E828" s="107" t="s">
        <v>457</v>
      </c>
      <c r="F828" s="106" t="s">
        <v>35</v>
      </c>
      <c r="G828" s="109" t="s">
        <v>749</v>
      </c>
      <c r="H828" s="113" t="s">
        <v>750</v>
      </c>
      <c r="I828" s="107" t="s">
        <v>64</v>
      </c>
      <c r="J828" s="107"/>
      <c r="K828" s="109" t="s">
        <v>751</v>
      </c>
      <c r="L828" s="109" t="s">
        <v>752</v>
      </c>
      <c r="M828" s="115" t="s">
        <v>42</v>
      </c>
      <c r="N828" s="116" t="s">
        <v>42</v>
      </c>
      <c r="O828" s="116" t="s">
        <v>42</v>
      </c>
      <c r="P828" s="116" t="s">
        <v>42</v>
      </c>
      <c r="Q828" s="115" t="s">
        <v>113</v>
      </c>
      <c r="R828" s="115" t="s">
        <v>42</v>
      </c>
      <c r="S828" s="117">
        <f>'[1]KFT2025-1 REQUIREMENTS'!AA265</f>
        <v>0.2</v>
      </c>
    </row>
    <row r="829" spans="1:19" ht="38.25" customHeight="1" x14ac:dyDescent="0.35">
      <c r="A829" s="105" t="s">
        <v>941</v>
      </c>
      <c r="B829" s="109"/>
      <c r="C829" s="100"/>
      <c r="D829" s="91" t="s">
        <v>456</v>
      </c>
      <c r="E829" s="107" t="s">
        <v>457</v>
      </c>
      <c r="F829" s="106" t="s">
        <v>35</v>
      </c>
      <c r="G829" s="109" t="s">
        <v>753</v>
      </c>
      <c r="H829" s="113" t="s">
        <v>754</v>
      </c>
      <c r="I829" s="107" t="s">
        <v>38</v>
      </c>
      <c r="J829" s="107"/>
      <c r="K829" s="109" t="s">
        <v>755</v>
      </c>
      <c r="L829" s="109" t="s">
        <v>752</v>
      </c>
      <c r="M829" s="95" t="s">
        <v>42</v>
      </c>
      <c r="N829" s="96" t="s">
        <v>42</v>
      </c>
      <c r="O829" s="96" t="s">
        <v>42</v>
      </c>
      <c r="P829" s="96" t="s">
        <v>42</v>
      </c>
      <c r="Q829" s="95" t="s">
        <v>42</v>
      </c>
      <c r="R829" s="95" t="s">
        <v>42</v>
      </c>
      <c r="S829" s="114">
        <f>'[1]KFT2025-1 REQUIREMENTS'!AA266</f>
        <v>0.28000000000000003</v>
      </c>
    </row>
    <row r="830" spans="1:19" ht="38.25" customHeight="1" x14ac:dyDescent="0.35">
      <c r="A830" s="105" t="s">
        <v>941</v>
      </c>
      <c r="B830" s="109"/>
      <c r="C830" s="145"/>
      <c r="D830" s="91" t="s">
        <v>87</v>
      </c>
      <c r="E830" s="106" t="s">
        <v>88</v>
      </c>
      <c r="F830" s="106" t="s">
        <v>35</v>
      </c>
      <c r="G830" s="109" t="s">
        <v>756</v>
      </c>
      <c r="H830" s="113" t="s">
        <v>757</v>
      </c>
      <c r="I830" s="107" t="s">
        <v>38</v>
      </c>
      <c r="J830" s="107"/>
      <c r="K830" s="109" t="s">
        <v>758</v>
      </c>
      <c r="L830" s="109"/>
      <c r="M830" s="95" t="s">
        <v>42</v>
      </c>
      <c r="N830" s="96" t="s">
        <v>42</v>
      </c>
      <c r="O830" s="96" t="s">
        <v>42</v>
      </c>
      <c r="P830" s="96" t="s">
        <v>42</v>
      </c>
      <c r="Q830" s="95" t="s">
        <v>42</v>
      </c>
      <c r="R830" s="95" t="s">
        <v>42</v>
      </c>
      <c r="S830" s="111">
        <f>'[1]KFT2025-1 REQUIREMENTS'!AA267</f>
        <v>9000000</v>
      </c>
    </row>
    <row r="831" spans="1:19" ht="38.25" customHeight="1" x14ac:dyDescent="0.35">
      <c r="A831" s="105" t="s">
        <v>941</v>
      </c>
      <c r="B831" s="109"/>
      <c r="C831" s="145"/>
      <c r="D831" s="91" t="s">
        <v>87</v>
      </c>
      <c r="E831" s="112" t="s">
        <v>88</v>
      </c>
      <c r="F831" s="106" t="s">
        <v>35</v>
      </c>
      <c r="G831" s="109" t="s">
        <v>759</v>
      </c>
      <c r="H831" s="113" t="s">
        <v>760</v>
      </c>
      <c r="I831" s="107" t="s">
        <v>38</v>
      </c>
      <c r="J831" s="107"/>
      <c r="K831" s="109" t="s">
        <v>761</v>
      </c>
      <c r="L831" s="109"/>
      <c r="M831" s="95" t="s">
        <v>42</v>
      </c>
      <c r="N831" s="96" t="s">
        <v>42</v>
      </c>
      <c r="O831" s="96" t="s">
        <v>42</v>
      </c>
      <c r="P831" s="96" t="s">
        <v>42</v>
      </c>
      <c r="Q831" s="95" t="s">
        <v>42</v>
      </c>
      <c r="R831" s="95" t="s">
        <v>42</v>
      </c>
      <c r="S831" s="111">
        <f>'[1]KFT2025-1 REQUIREMENTS'!AA268</f>
        <v>9000000</v>
      </c>
    </row>
    <row r="832" spans="1:19" ht="38.25" customHeight="1" x14ac:dyDescent="0.35">
      <c r="A832" s="105" t="s">
        <v>941</v>
      </c>
      <c r="B832" s="109"/>
      <c r="C832" s="145"/>
      <c r="D832" s="91" t="s">
        <v>87</v>
      </c>
      <c r="E832" s="112" t="s">
        <v>88</v>
      </c>
      <c r="F832" s="92" t="s">
        <v>55</v>
      </c>
      <c r="G832" s="109" t="s">
        <v>762</v>
      </c>
      <c r="H832" s="113" t="s">
        <v>763</v>
      </c>
      <c r="I832" s="107" t="s">
        <v>38</v>
      </c>
      <c r="J832" s="107"/>
      <c r="K832" s="109" t="s">
        <v>764</v>
      </c>
      <c r="L832" s="109"/>
      <c r="M832" s="95" t="s">
        <v>42</v>
      </c>
      <c r="N832" s="96" t="s">
        <v>42</v>
      </c>
      <c r="O832" s="96" t="s">
        <v>42</v>
      </c>
      <c r="P832" s="96" t="s">
        <v>42</v>
      </c>
      <c r="Q832" s="95" t="s">
        <v>42</v>
      </c>
      <c r="R832" s="95" t="s">
        <v>42</v>
      </c>
      <c r="S832" s="111">
        <f>'[1]KFT2025-1 REQUIREMENTS'!AA269</f>
        <v>0</v>
      </c>
    </row>
    <row r="833" spans="1:19" ht="38.25" customHeight="1" x14ac:dyDescent="0.35">
      <c r="A833" s="105" t="s">
        <v>941</v>
      </c>
      <c r="B833" s="109"/>
      <c r="C833" s="145"/>
      <c r="D833" s="91" t="s">
        <v>87</v>
      </c>
      <c r="E833" s="106" t="s">
        <v>88</v>
      </c>
      <c r="F833" s="92" t="s">
        <v>55</v>
      </c>
      <c r="G833" s="109" t="s">
        <v>765</v>
      </c>
      <c r="H833" s="113" t="s">
        <v>766</v>
      </c>
      <c r="I833" s="107" t="s">
        <v>38</v>
      </c>
      <c r="J833" s="107"/>
      <c r="K833" s="109" t="s">
        <v>767</v>
      </c>
      <c r="L833" s="109"/>
      <c r="M833" s="95" t="s">
        <v>42</v>
      </c>
      <c r="N833" s="96" t="s">
        <v>42</v>
      </c>
      <c r="O833" s="96" t="s">
        <v>42</v>
      </c>
      <c r="P833" s="96" t="s">
        <v>42</v>
      </c>
      <c r="Q833" s="95" t="s">
        <v>42</v>
      </c>
      <c r="R833" s="95" t="s">
        <v>42</v>
      </c>
      <c r="S833" s="111">
        <f>'[1]KFT2025-1 REQUIREMENTS'!AA270</f>
        <v>0</v>
      </c>
    </row>
    <row r="834" spans="1:19" ht="38.25" customHeight="1" x14ac:dyDescent="0.35">
      <c r="A834" s="105" t="s">
        <v>941</v>
      </c>
      <c r="B834" s="109"/>
      <c r="C834" s="145"/>
      <c r="D834" s="91" t="s">
        <v>87</v>
      </c>
      <c r="E834" s="106" t="s">
        <v>88</v>
      </c>
      <c r="F834" s="92" t="s">
        <v>55</v>
      </c>
      <c r="G834" s="109" t="s">
        <v>768</v>
      </c>
      <c r="H834" s="113" t="s">
        <v>769</v>
      </c>
      <c r="I834" s="107" t="s">
        <v>38</v>
      </c>
      <c r="J834" s="107"/>
      <c r="K834" s="109" t="s">
        <v>770</v>
      </c>
      <c r="L834" s="109"/>
      <c r="M834" s="115" t="s">
        <v>42</v>
      </c>
      <c r="N834" s="116" t="s">
        <v>42</v>
      </c>
      <c r="O834" s="116" t="s">
        <v>42</v>
      </c>
      <c r="P834" s="116" t="s">
        <v>42</v>
      </c>
      <c r="Q834" s="115" t="s">
        <v>113</v>
      </c>
      <c r="R834" s="115" t="s">
        <v>42</v>
      </c>
      <c r="S834" s="117" t="str">
        <f>'[1]KFT2025-1 REQUIREMENTS'!AA271</f>
        <v>ND5</v>
      </c>
    </row>
    <row r="835" spans="1:19" ht="38.25" customHeight="1" x14ac:dyDescent="0.35">
      <c r="A835" s="105" t="s">
        <v>941</v>
      </c>
      <c r="B835" s="109"/>
      <c r="C835" s="145"/>
      <c r="D835" s="91" t="s">
        <v>87</v>
      </c>
      <c r="E835" s="106" t="s">
        <v>88</v>
      </c>
      <c r="F835" s="106" t="s">
        <v>35</v>
      </c>
      <c r="G835" s="109" t="s">
        <v>771</v>
      </c>
      <c r="H835" s="113" t="s">
        <v>772</v>
      </c>
      <c r="I835" s="107" t="s">
        <v>38</v>
      </c>
      <c r="J835" s="107"/>
      <c r="K835" s="109" t="s">
        <v>773</v>
      </c>
      <c r="L835" s="109" t="s">
        <v>774</v>
      </c>
      <c r="M835" s="95" t="s">
        <v>42</v>
      </c>
      <c r="N835" s="96" t="s">
        <v>42</v>
      </c>
      <c r="O835" s="96" t="s">
        <v>42</v>
      </c>
      <c r="P835" s="96" t="s">
        <v>42</v>
      </c>
      <c r="Q835" s="95" t="s">
        <v>42</v>
      </c>
      <c r="R835" s="95" t="s">
        <v>42</v>
      </c>
      <c r="S835" s="117">
        <f>'[1]KFT2025-1 REQUIREMENTS'!AA272</f>
        <v>61208.01</v>
      </c>
    </row>
    <row r="836" spans="1:19" ht="38.25" customHeight="1" x14ac:dyDescent="0.35">
      <c r="A836" s="105" t="s">
        <v>941</v>
      </c>
      <c r="B836" s="109"/>
      <c r="C836" s="145"/>
      <c r="D836" s="91" t="s">
        <v>545</v>
      </c>
      <c r="E836" s="112" t="s">
        <v>88</v>
      </c>
      <c r="F836" s="106" t="s">
        <v>35</v>
      </c>
      <c r="G836" s="109" t="s">
        <v>775</v>
      </c>
      <c r="H836" s="113" t="s">
        <v>776</v>
      </c>
      <c r="I836" s="107" t="s">
        <v>38</v>
      </c>
      <c r="J836" s="107"/>
      <c r="K836" s="109" t="s">
        <v>777</v>
      </c>
      <c r="L836" s="109" t="s">
        <v>778</v>
      </c>
      <c r="M836" s="95" t="s">
        <v>42</v>
      </c>
      <c r="N836" s="96" t="s">
        <v>42</v>
      </c>
      <c r="O836" s="96" t="s">
        <v>42</v>
      </c>
      <c r="P836" s="96" t="s">
        <v>42</v>
      </c>
      <c r="Q836" s="95" t="s">
        <v>42</v>
      </c>
      <c r="R836" s="95" t="s">
        <v>42</v>
      </c>
      <c r="S836" s="117">
        <f>'[1]KFT2025-1 REQUIREMENTS'!AA273</f>
        <v>61208.01</v>
      </c>
    </row>
    <row r="837" spans="1:19" ht="38.25" customHeight="1" x14ac:dyDescent="0.35">
      <c r="A837" s="105" t="s">
        <v>941</v>
      </c>
      <c r="B837" s="109"/>
      <c r="C837" s="145"/>
      <c r="D837" s="91" t="s">
        <v>87</v>
      </c>
      <c r="E837" s="112" t="s">
        <v>88</v>
      </c>
      <c r="F837" s="92" t="s">
        <v>55</v>
      </c>
      <c r="G837" s="109" t="s">
        <v>779</v>
      </c>
      <c r="H837" s="113" t="s">
        <v>780</v>
      </c>
      <c r="I837" s="107" t="s">
        <v>38</v>
      </c>
      <c r="J837" s="107"/>
      <c r="K837" s="109" t="s">
        <v>781</v>
      </c>
      <c r="L837" s="109"/>
      <c r="M837" s="95" t="s">
        <v>42</v>
      </c>
      <c r="N837" s="96" t="s">
        <v>42</v>
      </c>
      <c r="O837" s="96" t="s">
        <v>42</v>
      </c>
      <c r="P837" s="96" t="s">
        <v>42</v>
      </c>
      <c r="Q837" s="95" t="s">
        <v>42</v>
      </c>
      <c r="R837" s="95" t="s">
        <v>42</v>
      </c>
      <c r="S837" s="117">
        <f>'[1]KFT2025-1 REQUIREMENTS'!AA274</f>
        <v>0</v>
      </c>
    </row>
    <row r="838" spans="1:19" ht="38.25" customHeight="1" x14ac:dyDescent="0.35">
      <c r="A838" s="105" t="s">
        <v>941</v>
      </c>
      <c r="B838" s="109"/>
      <c r="C838" s="145"/>
      <c r="D838" s="91" t="s">
        <v>87</v>
      </c>
      <c r="E838" s="112" t="s">
        <v>88</v>
      </c>
      <c r="F838" s="106" t="s">
        <v>35</v>
      </c>
      <c r="G838" s="109" t="s">
        <v>782</v>
      </c>
      <c r="H838" s="113" t="s">
        <v>783</v>
      </c>
      <c r="I838" s="107" t="s">
        <v>38</v>
      </c>
      <c r="J838" s="107"/>
      <c r="K838" s="109" t="s">
        <v>784</v>
      </c>
      <c r="L838" s="109"/>
      <c r="M838" s="95" t="s">
        <v>42</v>
      </c>
      <c r="N838" s="96" t="s">
        <v>42</v>
      </c>
      <c r="O838" s="96" t="s">
        <v>42</v>
      </c>
      <c r="P838" s="96" t="s">
        <v>42</v>
      </c>
      <c r="Q838" s="95" t="s">
        <v>42</v>
      </c>
      <c r="R838" s="95" t="s">
        <v>42</v>
      </c>
      <c r="S838" s="117">
        <f>'[1]KFT2025-1 REQUIREMENTS'!AA275</f>
        <v>0</v>
      </c>
    </row>
    <row r="839" spans="1:19" ht="38.25" customHeight="1" x14ac:dyDescent="0.35">
      <c r="A839" s="105" t="s">
        <v>941</v>
      </c>
      <c r="B839" s="109"/>
      <c r="C839" s="145"/>
      <c r="D839" s="91" t="s">
        <v>87</v>
      </c>
      <c r="E839" s="106" t="s">
        <v>88</v>
      </c>
      <c r="F839" s="106" t="s">
        <v>35</v>
      </c>
      <c r="G839" s="109" t="s">
        <v>785</v>
      </c>
      <c r="H839" s="113" t="s">
        <v>786</v>
      </c>
      <c r="I839" s="107" t="s">
        <v>38</v>
      </c>
      <c r="J839" s="107"/>
      <c r="K839" s="109" t="s">
        <v>787</v>
      </c>
      <c r="L839" s="109" t="s">
        <v>788</v>
      </c>
      <c r="M839" s="115" t="s">
        <v>42</v>
      </c>
      <c r="N839" s="116" t="s">
        <v>42</v>
      </c>
      <c r="O839" s="116" t="s">
        <v>42</v>
      </c>
      <c r="P839" s="116" t="s">
        <v>42</v>
      </c>
      <c r="Q839" s="115" t="s">
        <v>113</v>
      </c>
      <c r="R839" s="115" t="s">
        <v>42</v>
      </c>
      <c r="S839" s="117" t="str">
        <f>'[1]KFT2025-1 REQUIREMENTS'!AA276</f>
        <v>ND5</v>
      </c>
    </row>
    <row r="840" spans="1:19" ht="38.25" customHeight="1" x14ac:dyDescent="0.35">
      <c r="A840" s="105" t="s">
        <v>941</v>
      </c>
      <c r="B840" s="109"/>
      <c r="C840" s="145"/>
      <c r="D840" s="91" t="s">
        <v>545</v>
      </c>
      <c r="E840" s="112" t="s">
        <v>88</v>
      </c>
      <c r="F840" s="106" t="s">
        <v>35</v>
      </c>
      <c r="G840" s="109" t="s">
        <v>789</v>
      </c>
      <c r="H840" s="113" t="s">
        <v>790</v>
      </c>
      <c r="I840" s="107" t="s">
        <v>38</v>
      </c>
      <c r="J840" s="107"/>
      <c r="K840" s="109" t="s">
        <v>791</v>
      </c>
      <c r="L840" s="109"/>
      <c r="M840" s="95" t="s">
        <v>42</v>
      </c>
      <c r="N840" s="96" t="s">
        <v>42</v>
      </c>
      <c r="O840" s="96" t="s">
        <v>42</v>
      </c>
      <c r="P840" s="96" t="s">
        <v>42</v>
      </c>
      <c r="Q840" s="95" t="s">
        <v>42</v>
      </c>
      <c r="R840" s="95" t="s">
        <v>42</v>
      </c>
      <c r="S840" s="135">
        <f>'[1]KFT2025-1 REQUIREMENTS'!AA277</f>
        <v>0</v>
      </c>
    </row>
    <row r="841" spans="1:19" ht="38.25" customHeight="1" x14ac:dyDescent="0.35">
      <c r="A841" s="105" t="s">
        <v>941</v>
      </c>
      <c r="B841" s="109"/>
      <c r="C841" s="145"/>
      <c r="D841" s="91" t="s">
        <v>87</v>
      </c>
      <c r="E841" s="112" t="s">
        <v>88</v>
      </c>
      <c r="F841" s="92" t="s">
        <v>55</v>
      </c>
      <c r="G841" s="109" t="s">
        <v>792</v>
      </c>
      <c r="H841" s="113" t="s">
        <v>793</v>
      </c>
      <c r="I841" s="107" t="s">
        <v>38</v>
      </c>
      <c r="J841" s="107"/>
      <c r="K841" s="109" t="s">
        <v>794</v>
      </c>
      <c r="L841" s="109"/>
      <c r="M841" s="115" t="s">
        <v>42</v>
      </c>
      <c r="N841" s="116" t="s">
        <v>42</v>
      </c>
      <c r="O841" s="116" t="s">
        <v>42</v>
      </c>
      <c r="P841" s="116" t="s">
        <v>42</v>
      </c>
      <c r="Q841" s="115" t="s">
        <v>113</v>
      </c>
      <c r="R841" s="115" t="s">
        <v>42</v>
      </c>
      <c r="S841" s="117" t="str">
        <f>'[1]KFT2025-1 REQUIREMENTS'!AA278</f>
        <v>ND5</v>
      </c>
    </row>
    <row r="842" spans="1:19" ht="38.25" customHeight="1" x14ac:dyDescent="0.35">
      <c r="A842" s="105" t="s">
        <v>941</v>
      </c>
      <c r="B842" s="109"/>
      <c r="C842" s="145"/>
      <c r="D842" s="91" t="s">
        <v>87</v>
      </c>
      <c r="E842" s="112" t="s">
        <v>88</v>
      </c>
      <c r="F842" s="92" t="s">
        <v>55</v>
      </c>
      <c r="G842" s="109" t="s">
        <v>795</v>
      </c>
      <c r="H842" s="113" t="s">
        <v>796</v>
      </c>
      <c r="I842" s="107" t="s">
        <v>38</v>
      </c>
      <c r="J842" s="107"/>
      <c r="K842" s="109" t="s">
        <v>797</v>
      </c>
      <c r="L842" s="109" t="s">
        <v>798</v>
      </c>
      <c r="M842" s="115" t="s">
        <v>42</v>
      </c>
      <c r="N842" s="116" t="s">
        <v>42</v>
      </c>
      <c r="O842" s="116" t="s">
        <v>42</v>
      </c>
      <c r="P842" s="116" t="s">
        <v>42</v>
      </c>
      <c r="Q842" s="115" t="s">
        <v>113</v>
      </c>
      <c r="R842" s="115" t="s">
        <v>42</v>
      </c>
      <c r="S842" s="117" t="str">
        <f>'[1]KFT2025-1 REQUIREMENTS'!AA279</f>
        <v>ND5</v>
      </c>
    </row>
    <row r="843" spans="1:19" ht="38.25" customHeight="1" x14ac:dyDescent="0.35">
      <c r="A843" s="105" t="s">
        <v>941</v>
      </c>
      <c r="B843" s="109"/>
      <c r="C843" s="145"/>
      <c r="D843" s="91" t="s">
        <v>87</v>
      </c>
      <c r="E843" s="112" t="s">
        <v>88</v>
      </c>
      <c r="F843" s="92" t="s">
        <v>55</v>
      </c>
      <c r="G843" s="109" t="s">
        <v>799</v>
      </c>
      <c r="H843" s="113" t="s">
        <v>800</v>
      </c>
      <c r="I843" s="107" t="s">
        <v>38</v>
      </c>
      <c r="J843" s="107"/>
      <c r="K843" s="109" t="s">
        <v>801</v>
      </c>
      <c r="L843" s="109"/>
      <c r="M843" s="95" t="s">
        <v>42</v>
      </c>
      <c r="N843" s="96" t="s">
        <v>42</v>
      </c>
      <c r="O843" s="96" t="s">
        <v>42</v>
      </c>
      <c r="P843" s="96" t="s">
        <v>42</v>
      </c>
      <c r="Q843" s="95" t="s">
        <v>42</v>
      </c>
      <c r="R843" s="95" t="s">
        <v>42</v>
      </c>
      <c r="S843" s="135">
        <f>'[1]KFT2025-1 REQUIREMENTS'!AA280</f>
        <v>0</v>
      </c>
    </row>
    <row r="844" spans="1:19" ht="38.25" customHeight="1" x14ac:dyDescent="0.35">
      <c r="A844" s="105" t="s">
        <v>941</v>
      </c>
      <c r="B844" s="109"/>
      <c r="C844" s="145"/>
      <c r="D844" s="91" t="s">
        <v>87</v>
      </c>
      <c r="E844" s="112" t="s">
        <v>88</v>
      </c>
      <c r="F844" s="92" t="s">
        <v>55</v>
      </c>
      <c r="G844" s="109" t="s">
        <v>802</v>
      </c>
      <c r="H844" s="113" t="s">
        <v>803</v>
      </c>
      <c r="I844" s="107" t="s">
        <v>38</v>
      </c>
      <c r="J844" s="107"/>
      <c r="K844" s="109" t="s">
        <v>804</v>
      </c>
      <c r="L844" s="109"/>
      <c r="M844" s="95" t="s">
        <v>42</v>
      </c>
      <c r="N844" s="96" t="s">
        <v>42</v>
      </c>
      <c r="O844" s="96" t="s">
        <v>42</v>
      </c>
      <c r="P844" s="96" t="s">
        <v>42</v>
      </c>
      <c r="Q844" s="95" t="s">
        <v>42</v>
      </c>
      <c r="R844" s="95" t="s">
        <v>42</v>
      </c>
      <c r="S844" s="135">
        <f>'[1]KFT2025-1 REQUIREMENTS'!AA281</f>
        <v>0</v>
      </c>
    </row>
    <row r="845" spans="1:19" ht="38.25" customHeight="1" x14ac:dyDescent="0.35">
      <c r="A845" s="105" t="s">
        <v>941</v>
      </c>
      <c r="B845" s="109"/>
      <c r="C845" s="145"/>
      <c r="D845" s="91" t="s">
        <v>545</v>
      </c>
      <c r="E845" s="106" t="s">
        <v>88</v>
      </c>
      <c r="F845" s="106" t="s">
        <v>35</v>
      </c>
      <c r="G845" s="109" t="s">
        <v>805</v>
      </c>
      <c r="H845" s="113" t="s">
        <v>806</v>
      </c>
      <c r="I845" s="107" t="s">
        <v>38</v>
      </c>
      <c r="J845" s="107"/>
      <c r="K845" s="109" t="s">
        <v>807</v>
      </c>
      <c r="L845" s="109"/>
      <c r="M845" s="95" t="s">
        <v>42</v>
      </c>
      <c r="N845" s="96" t="s">
        <v>42</v>
      </c>
      <c r="O845" s="96" t="s">
        <v>42</v>
      </c>
      <c r="P845" s="96" t="s">
        <v>42</v>
      </c>
      <c r="Q845" s="95" t="s">
        <v>42</v>
      </c>
      <c r="R845" s="95" t="s">
        <v>42</v>
      </c>
      <c r="S845" s="111">
        <f>'[1]KFT2025-1 REQUIREMENTS'!AA282</f>
        <v>9000000</v>
      </c>
    </row>
    <row r="846" spans="1:19" ht="38.25" customHeight="1" x14ac:dyDescent="0.35">
      <c r="A846" s="105" t="s">
        <v>941</v>
      </c>
      <c r="B846" s="109"/>
      <c r="C846" s="145"/>
      <c r="D846" s="91" t="s">
        <v>545</v>
      </c>
      <c r="E846" s="112" t="s">
        <v>88</v>
      </c>
      <c r="F846" s="106" t="s">
        <v>35</v>
      </c>
      <c r="G846" s="109" t="s">
        <v>808</v>
      </c>
      <c r="H846" s="113" t="s">
        <v>809</v>
      </c>
      <c r="I846" s="107" t="s">
        <v>38</v>
      </c>
      <c r="J846" s="107"/>
      <c r="K846" s="109" t="s">
        <v>810</v>
      </c>
      <c r="L846" s="109"/>
      <c r="M846" s="95" t="s">
        <v>42</v>
      </c>
      <c r="N846" s="96" t="s">
        <v>42</v>
      </c>
      <c r="O846" s="96" t="s">
        <v>42</v>
      </c>
      <c r="P846" s="96" t="s">
        <v>42</v>
      </c>
      <c r="Q846" s="95" t="s">
        <v>42</v>
      </c>
      <c r="R846" s="95" t="s">
        <v>42</v>
      </c>
      <c r="S846" s="111">
        <f>'[1]KFT2025-1 REQUIREMENTS'!AA283</f>
        <v>9000000</v>
      </c>
    </row>
    <row r="847" spans="1:19" ht="38.25" customHeight="1" x14ac:dyDescent="0.35">
      <c r="A847" s="105" t="s">
        <v>941</v>
      </c>
      <c r="B847" s="109"/>
      <c r="C847" s="145"/>
      <c r="D847" s="91" t="s">
        <v>87</v>
      </c>
      <c r="E847" s="112" t="s">
        <v>88</v>
      </c>
      <c r="F847" s="106" t="s">
        <v>35</v>
      </c>
      <c r="G847" s="109" t="s">
        <v>811</v>
      </c>
      <c r="H847" s="113" t="s">
        <v>812</v>
      </c>
      <c r="I847" s="107" t="s">
        <v>38</v>
      </c>
      <c r="J847" s="107"/>
      <c r="K847" s="109" t="s">
        <v>813</v>
      </c>
      <c r="L847" s="109"/>
      <c r="M847" s="95" t="s">
        <v>42</v>
      </c>
      <c r="N847" s="96" t="s">
        <v>42</v>
      </c>
      <c r="O847" s="96" t="s">
        <v>42</v>
      </c>
      <c r="P847" s="96" t="s">
        <v>42</v>
      </c>
      <c r="Q847" s="95" t="s">
        <v>42</v>
      </c>
      <c r="R847" s="95" t="s">
        <v>42</v>
      </c>
      <c r="S847" s="111">
        <f>'[1]KFT2025-1 REQUIREMENTS'!AA284</f>
        <v>0</v>
      </c>
    </row>
    <row r="848" spans="1:19" ht="38.25" customHeight="1" x14ac:dyDescent="0.35">
      <c r="A848" s="105" t="s">
        <v>941</v>
      </c>
      <c r="B848" s="109"/>
      <c r="C848" s="145"/>
      <c r="D848" s="91" t="s">
        <v>87</v>
      </c>
      <c r="E848" s="106" t="s">
        <v>88</v>
      </c>
      <c r="F848" s="106" t="s">
        <v>35</v>
      </c>
      <c r="G848" s="109" t="s">
        <v>814</v>
      </c>
      <c r="H848" s="113" t="s">
        <v>815</v>
      </c>
      <c r="I848" s="107" t="s">
        <v>38</v>
      </c>
      <c r="J848" s="107"/>
      <c r="K848" s="109" t="s">
        <v>816</v>
      </c>
      <c r="L848" s="109"/>
      <c r="M848" s="95" t="s">
        <v>42</v>
      </c>
      <c r="N848" s="96" t="s">
        <v>42</v>
      </c>
      <c r="O848" s="96" t="s">
        <v>42</v>
      </c>
      <c r="P848" s="96" t="s">
        <v>42</v>
      </c>
      <c r="Q848" s="95" t="s">
        <v>42</v>
      </c>
      <c r="R848" s="95" t="s">
        <v>42</v>
      </c>
      <c r="S848" s="111">
        <f>'[1]KFT2025-1 REQUIREMENTS'!AA285</f>
        <v>0</v>
      </c>
    </row>
    <row r="849" spans="1:19" ht="38.25" customHeight="1" x14ac:dyDescent="0.35">
      <c r="A849" s="105" t="s">
        <v>941</v>
      </c>
      <c r="B849" s="109"/>
      <c r="C849" s="145"/>
      <c r="D849" s="91" t="s">
        <v>87</v>
      </c>
      <c r="E849" s="106" t="s">
        <v>88</v>
      </c>
      <c r="F849" s="106" t="s">
        <v>35</v>
      </c>
      <c r="G849" s="109" t="s">
        <v>817</v>
      </c>
      <c r="H849" s="113" t="s">
        <v>818</v>
      </c>
      <c r="I849" s="107" t="s">
        <v>38</v>
      </c>
      <c r="J849" s="107"/>
      <c r="K849" s="109" t="s">
        <v>819</v>
      </c>
      <c r="L849" s="109"/>
      <c r="M849" s="115" t="s">
        <v>42</v>
      </c>
      <c r="N849" s="116" t="s">
        <v>42</v>
      </c>
      <c r="O849" s="116" t="s">
        <v>42</v>
      </c>
      <c r="P849" s="116" t="s">
        <v>42</v>
      </c>
      <c r="Q849" s="115" t="s">
        <v>113</v>
      </c>
      <c r="R849" s="115" t="s">
        <v>42</v>
      </c>
      <c r="S849" s="117" t="str">
        <f>'[1]KFT2025-1 REQUIREMENTS'!AA286</f>
        <v>ND5</v>
      </c>
    </row>
    <row r="850" spans="1:19" ht="38.25" customHeight="1" x14ac:dyDescent="0.35">
      <c r="A850" s="105" t="s">
        <v>941</v>
      </c>
      <c r="B850" s="109"/>
      <c r="C850" s="145"/>
      <c r="D850" s="91" t="s">
        <v>456</v>
      </c>
      <c r="E850" s="110" t="s">
        <v>457</v>
      </c>
      <c r="F850" s="106" t="s">
        <v>35</v>
      </c>
      <c r="G850" s="109" t="s">
        <v>820</v>
      </c>
      <c r="H850" s="113" t="s">
        <v>821</v>
      </c>
      <c r="I850" s="107" t="s">
        <v>38</v>
      </c>
      <c r="J850" s="107"/>
      <c r="K850" s="109" t="s">
        <v>822</v>
      </c>
      <c r="L850" s="109" t="s">
        <v>823</v>
      </c>
      <c r="M850" s="95" t="s">
        <v>42</v>
      </c>
      <c r="N850" s="96" t="s">
        <v>42</v>
      </c>
      <c r="O850" s="96" t="s">
        <v>42</v>
      </c>
      <c r="P850" s="96" t="s">
        <v>42</v>
      </c>
      <c r="Q850" s="95" t="s">
        <v>42</v>
      </c>
      <c r="R850" s="95" t="s">
        <v>42</v>
      </c>
      <c r="S850" s="114">
        <f>'[1]KFT2025-1 REQUIREMENTS'!AA287</f>
        <v>1</v>
      </c>
    </row>
    <row r="851" spans="1:19" ht="38.25" customHeight="1" x14ac:dyDescent="0.35">
      <c r="A851" s="105" t="s">
        <v>941</v>
      </c>
      <c r="B851" s="109"/>
      <c r="C851" s="145"/>
      <c r="D851" s="91" t="s">
        <v>456</v>
      </c>
      <c r="E851" s="110" t="s">
        <v>457</v>
      </c>
      <c r="F851" s="106" t="s">
        <v>35</v>
      </c>
      <c r="G851" s="109" t="s">
        <v>824</v>
      </c>
      <c r="H851" s="113" t="s">
        <v>825</v>
      </c>
      <c r="I851" s="107" t="s">
        <v>38</v>
      </c>
      <c r="J851" s="107"/>
      <c r="K851" s="109" t="s">
        <v>826</v>
      </c>
      <c r="L851" s="109" t="s">
        <v>827</v>
      </c>
      <c r="M851" s="95" t="s">
        <v>42</v>
      </c>
      <c r="N851" s="96" t="s">
        <v>42</v>
      </c>
      <c r="O851" s="96" t="s">
        <v>42</v>
      </c>
      <c r="P851" s="96" t="s">
        <v>42</v>
      </c>
      <c r="Q851" s="95" t="s">
        <v>42</v>
      </c>
      <c r="R851" s="95" t="s">
        <v>42</v>
      </c>
      <c r="S851" s="114">
        <f>'[1]KFT2025-1 REQUIREMENTS'!AA288</f>
        <v>1</v>
      </c>
    </row>
    <row r="852" spans="1:19" ht="38.25" customHeight="1" x14ac:dyDescent="0.35">
      <c r="A852" s="105" t="s">
        <v>941</v>
      </c>
      <c r="B852" s="109"/>
      <c r="C852" s="145"/>
      <c r="D852" s="91" t="s">
        <v>456</v>
      </c>
      <c r="E852" s="151" t="s">
        <v>457</v>
      </c>
      <c r="F852" s="92" t="s">
        <v>55</v>
      </c>
      <c r="G852" s="109" t="s">
        <v>828</v>
      </c>
      <c r="H852" s="113" t="s">
        <v>829</v>
      </c>
      <c r="I852" s="107" t="s">
        <v>38</v>
      </c>
      <c r="J852" s="107"/>
      <c r="K852" s="109" t="s">
        <v>830</v>
      </c>
      <c r="L852" s="109" t="s">
        <v>831</v>
      </c>
      <c r="M852" s="95" t="s">
        <v>42</v>
      </c>
      <c r="N852" s="96" t="s">
        <v>42</v>
      </c>
      <c r="O852" s="96" t="s">
        <v>42</v>
      </c>
      <c r="P852" s="96" t="s">
        <v>42</v>
      </c>
      <c r="Q852" s="95" t="s">
        <v>42</v>
      </c>
      <c r="R852" s="95" t="s">
        <v>42</v>
      </c>
      <c r="S852" s="114">
        <f>'[1]KFT2025-1 REQUIREMENTS'!AA289</f>
        <v>0</v>
      </c>
    </row>
    <row r="853" spans="1:19" ht="38.25" customHeight="1" x14ac:dyDescent="0.25">
      <c r="A853" s="105" t="s">
        <v>941</v>
      </c>
      <c r="B853" s="109"/>
      <c r="C853" s="145"/>
      <c r="D853" s="91" t="s">
        <v>456</v>
      </c>
      <c r="E853" s="153" t="s">
        <v>457</v>
      </c>
      <c r="F853" s="92" t="s">
        <v>55</v>
      </c>
      <c r="G853" s="109" t="s">
        <v>832</v>
      </c>
      <c r="H853" s="113" t="s">
        <v>833</v>
      </c>
      <c r="I853" s="107" t="s">
        <v>38</v>
      </c>
      <c r="J853" s="107"/>
      <c r="K853" s="109" t="s">
        <v>834</v>
      </c>
      <c r="L853" s="109" t="s">
        <v>835</v>
      </c>
      <c r="M853" s="95" t="s">
        <v>42</v>
      </c>
      <c r="N853" s="96" t="s">
        <v>42</v>
      </c>
      <c r="O853" s="96" t="s">
        <v>42</v>
      </c>
      <c r="P853" s="96" t="s">
        <v>42</v>
      </c>
      <c r="Q853" s="95" t="s">
        <v>42</v>
      </c>
      <c r="R853" s="95" t="s">
        <v>42</v>
      </c>
      <c r="S853" s="154">
        <f>'[1]KFT2025-1 REQUIREMENTS'!AA290</f>
        <v>0</v>
      </c>
    </row>
    <row r="854" spans="1:19" ht="38.25" customHeight="1" x14ac:dyDescent="0.35">
      <c r="A854" s="105" t="s">
        <v>941</v>
      </c>
      <c r="B854" s="109"/>
      <c r="C854" s="145"/>
      <c r="D854" s="91" t="s">
        <v>456</v>
      </c>
      <c r="E854" s="110" t="s">
        <v>457</v>
      </c>
      <c r="F854" s="92" t="s">
        <v>55</v>
      </c>
      <c r="G854" s="109" t="s">
        <v>836</v>
      </c>
      <c r="H854" s="113" t="s">
        <v>837</v>
      </c>
      <c r="I854" s="107" t="s">
        <v>38</v>
      </c>
      <c r="J854" s="107"/>
      <c r="K854" s="109" t="s">
        <v>838</v>
      </c>
      <c r="L854" s="109" t="s">
        <v>839</v>
      </c>
      <c r="M854" s="115" t="s">
        <v>42</v>
      </c>
      <c r="N854" s="116" t="s">
        <v>42</v>
      </c>
      <c r="O854" s="116" t="s">
        <v>42</v>
      </c>
      <c r="P854" s="116" t="s">
        <v>42</v>
      </c>
      <c r="Q854" s="115" t="s">
        <v>113</v>
      </c>
      <c r="R854" s="115" t="s">
        <v>42</v>
      </c>
      <c r="S854" s="114" t="str">
        <f>'[1]KFT2025-1 REQUIREMENTS'!AA291</f>
        <v>ND5</v>
      </c>
    </row>
    <row r="855" spans="1:19" ht="38.25" customHeight="1" x14ac:dyDescent="0.35">
      <c r="A855" s="105" t="s">
        <v>941</v>
      </c>
      <c r="B855" s="109"/>
      <c r="C855" s="145"/>
      <c r="D855" s="91" t="s">
        <v>456</v>
      </c>
      <c r="E855" s="110" t="s">
        <v>457</v>
      </c>
      <c r="F855" s="106" t="s">
        <v>35</v>
      </c>
      <c r="G855" s="109" t="s">
        <v>840</v>
      </c>
      <c r="H855" s="113" t="s">
        <v>841</v>
      </c>
      <c r="I855" s="107" t="s">
        <v>38</v>
      </c>
      <c r="J855" s="107"/>
      <c r="K855" s="109" t="s">
        <v>842</v>
      </c>
      <c r="L855" s="109" t="s">
        <v>843</v>
      </c>
      <c r="M855" s="95" t="s">
        <v>42</v>
      </c>
      <c r="N855" s="96" t="s">
        <v>42</v>
      </c>
      <c r="O855" s="96" t="s">
        <v>42</v>
      </c>
      <c r="P855" s="96" t="s">
        <v>42</v>
      </c>
      <c r="Q855" s="95" t="s">
        <v>42</v>
      </c>
      <c r="R855" s="95" t="s">
        <v>42</v>
      </c>
      <c r="S855" s="114">
        <f>'[1]KFT2025-1 REQUIREMENTS'!AA292</f>
        <v>6.8008900000000004E-3</v>
      </c>
    </row>
    <row r="856" spans="1:19" ht="38.25" customHeight="1" x14ac:dyDescent="0.35">
      <c r="A856" s="105" t="s">
        <v>941</v>
      </c>
      <c r="B856" s="109"/>
      <c r="C856" s="145"/>
      <c r="D856" s="91" t="s">
        <v>456</v>
      </c>
      <c r="E856" s="110" t="s">
        <v>457</v>
      </c>
      <c r="F856" s="106" t="s">
        <v>35</v>
      </c>
      <c r="G856" s="109" t="s">
        <v>844</v>
      </c>
      <c r="H856" s="113" t="s">
        <v>845</v>
      </c>
      <c r="I856" s="107" t="s">
        <v>38</v>
      </c>
      <c r="J856" s="107"/>
      <c r="K856" s="109" t="s">
        <v>846</v>
      </c>
      <c r="L856" s="109" t="s">
        <v>847</v>
      </c>
      <c r="M856" s="95" t="s">
        <v>42</v>
      </c>
      <c r="N856" s="96" t="s">
        <v>42</v>
      </c>
      <c r="O856" s="96" t="s">
        <v>42</v>
      </c>
      <c r="P856" s="96" t="s">
        <v>42</v>
      </c>
      <c r="Q856" s="95" t="s">
        <v>42</v>
      </c>
      <c r="R856" s="95" t="s">
        <v>42</v>
      </c>
      <c r="S856" s="114">
        <f>'[1]KFT2025-1 REQUIREMENTS'!AA293</f>
        <v>6.8008900000000004E-3</v>
      </c>
    </row>
    <row r="857" spans="1:19" ht="38.25" customHeight="1" x14ac:dyDescent="0.35">
      <c r="A857" s="105" t="s">
        <v>941</v>
      </c>
      <c r="B857" s="109"/>
      <c r="C857" s="145"/>
      <c r="D857" s="91" t="s">
        <v>456</v>
      </c>
      <c r="E857" s="151" t="s">
        <v>457</v>
      </c>
      <c r="F857" s="92" t="s">
        <v>55</v>
      </c>
      <c r="G857" s="109" t="s">
        <v>848</v>
      </c>
      <c r="H857" s="113" t="s">
        <v>849</v>
      </c>
      <c r="I857" s="107" t="s">
        <v>38</v>
      </c>
      <c r="J857" s="107"/>
      <c r="K857" s="109" t="s">
        <v>850</v>
      </c>
      <c r="L857" s="109" t="s">
        <v>851</v>
      </c>
      <c r="M857" s="95" t="s">
        <v>42</v>
      </c>
      <c r="N857" s="96" t="s">
        <v>42</v>
      </c>
      <c r="O857" s="96" t="s">
        <v>42</v>
      </c>
      <c r="P857" s="96" t="s">
        <v>42</v>
      </c>
      <c r="Q857" s="95" t="s">
        <v>42</v>
      </c>
      <c r="R857" s="95" t="s">
        <v>42</v>
      </c>
      <c r="S857" s="114">
        <f>'[1]KFT2025-1 REQUIREMENTS'!AA294</f>
        <v>0</v>
      </c>
    </row>
    <row r="858" spans="1:19" ht="38.25" customHeight="1" x14ac:dyDescent="0.35">
      <c r="A858" s="105" t="s">
        <v>941</v>
      </c>
      <c r="B858" s="109"/>
      <c r="C858" s="145"/>
      <c r="D858" s="91" t="s">
        <v>456</v>
      </c>
      <c r="E858" s="151" t="s">
        <v>457</v>
      </c>
      <c r="F858" s="106" t="s">
        <v>35</v>
      </c>
      <c r="G858" s="109" t="s">
        <v>852</v>
      </c>
      <c r="H858" s="113" t="s">
        <v>853</v>
      </c>
      <c r="I858" s="107" t="s">
        <v>38</v>
      </c>
      <c r="J858" s="107"/>
      <c r="K858" s="109" t="s">
        <v>854</v>
      </c>
      <c r="L858" s="109" t="s">
        <v>855</v>
      </c>
      <c r="M858" s="95" t="s">
        <v>42</v>
      </c>
      <c r="N858" s="96" t="s">
        <v>42</v>
      </c>
      <c r="O858" s="96" t="s">
        <v>42</v>
      </c>
      <c r="P858" s="96" t="s">
        <v>42</v>
      </c>
      <c r="Q858" s="95" t="s">
        <v>42</v>
      </c>
      <c r="R858" s="95" t="s">
        <v>42</v>
      </c>
      <c r="S858" s="114">
        <f>'[1]KFT2025-1 REQUIREMENTS'!AA295</f>
        <v>0</v>
      </c>
    </row>
    <row r="859" spans="1:19" ht="38.25" customHeight="1" x14ac:dyDescent="0.35">
      <c r="A859" s="105" t="s">
        <v>941</v>
      </c>
      <c r="B859" s="109"/>
      <c r="C859" s="145"/>
      <c r="D859" s="91" t="s">
        <v>456</v>
      </c>
      <c r="E859" s="110" t="s">
        <v>457</v>
      </c>
      <c r="F859" s="106" t="s">
        <v>35</v>
      </c>
      <c r="G859" s="109" t="s">
        <v>856</v>
      </c>
      <c r="H859" s="113" t="s">
        <v>857</v>
      </c>
      <c r="I859" s="107" t="s">
        <v>38</v>
      </c>
      <c r="J859" s="107"/>
      <c r="K859" s="109" t="s">
        <v>858</v>
      </c>
      <c r="L859" s="109" t="s">
        <v>859</v>
      </c>
      <c r="M859" s="115" t="s">
        <v>42</v>
      </c>
      <c r="N859" s="116" t="s">
        <v>42</v>
      </c>
      <c r="O859" s="116" t="s">
        <v>42</v>
      </c>
      <c r="P859" s="116" t="s">
        <v>42</v>
      </c>
      <c r="Q859" s="115" t="s">
        <v>113</v>
      </c>
      <c r="R859" s="115" t="s">
        <v>42</v>
      </c>
      <c r="S859" s="114" t="str">
        <f>'[1]KFT2025-1 REQUIREMENTS'!AA296</f>
        <v>ND5</v>
      </c>
    </row>
    <row r="860" spans="1:19" ht="38.25" customHeight="1" x14ac:dyDescent="0.35">
      <c r="A860" s="105" t="s">
        <v>941</v>
      </c>
      <c r="B860" s="109"/>
      <c r="C860" s="145"/>
      <c r="D860" s="91" t="s">
        <v>456</v>
      </c>
      <c r="E860" s="151" t="s">
        <v>457</v>
      </c>
      <c r="F860" s="106" t="s">
        <v>35</v>
      </c>
      <c r="G860" s="109" t="s">
        <v>860</v>
      </c>
      <c r="H860" s="113" t="s">
        <v>861</v>
      </c>
      <c r="I860" s="107" t="s">
        <v>38</v>
      </c>
      <c r="J860" s="107"/>
      <c r="K860" s="109" t="s">
        <v>862</v>
      </c>
      <c r="L860" s="109" t="s">
        <v>863</v>
      </c>
      <c r="M860" s="95" t="s">
        <v>42</v>
      </c>
      <c r="N860" s="96" t="s">
        <v>42</v>
      </c>
      <c r="O860" s="96" t="s">
        <v>42</v>
      </c>
      <c r="P860" s="96" t="s">
        <v>42</v>
      </c>
      <c r="Q860" s="95" t="s">
        <v>42</v>
      </c>
      <c r="R860" s="95" t="s">
        <v>42</v>
      </c>
      <c r="S860" s="114">
        <f>'[1]KFT2025-1 REQUIREMENTS'!AA297</f>
        <v>0</v>
      </c>
    </row>
    <row r="861" spans="1:19" ht="38.25" customHeight="1" x14ac:dyDescent="0.35">
      <c r="A861" s="105" t="s">
        <v>941</v>
      </c>
      <c r="B861" s="109"/>
      <c r="C861" s="145"/>
      <c r="D861" s="91" t="s">
        <v>456</v>
      </c>
      <c r="E861" s="110" t="s">
        <v>457</v>
      </c>
      <c r="F861" s="92" t="s">
        <v>55</v>
      </c>
      <c r="G861" s="109" t="s">
        <v>864</v>
      </c>
      <c r="H861" s="113" t="s">
        <v>865</v>
      </c>
      <c r="I861" s="107" t="s">
        <v>38</v>
      </c>
      <c r="J861" s="107"/>
      <c r="K861" s="109" t="s">
        <v>866</v>
      </c>
      <c r="L861" s="109" t="s">
        <v>867</v>
      </c>
      <c r="M861" s="115" t="s">
        <v>42</v>
      </c>
      <c r="N861" s="116" t="s">
        <v>42</v>
      </c>
      <c r="O861" s="116" t="s">
        <v>42</v>
      </c>
      <c r="P861" s="116" t="s">
        <v>42</v>
      </c>
      <c r="Q861" s="115" t="s">
        <v>113</v>
      </c>
      <c r="R861" s="115" t="s">
        <v>42</v>
      </c>
      <c r="S861" s="117" t="str">
        <f>'[1]KFT2025-1 REQUIREMENTS'!AA298</f>
        <v>ND5</v>
      </c>
    </row>
    <row r="862" spans="1:19" ht="38.25" customHeight="1" x14ac:dyDescent="0.35">
      <c r="A862" s="105" t="s">
        <v>941</v>
      </c>
      <c r="B862" s="109"/>
      <c r="C862" s="145"/>
      <c r="D862" s="91" t="s">
        <v>456</v>
      </c>
      <c r="E862" s="151" t="s">
        <v>457</v>
      </c>
      <c r="F862" s="92" t="s">
        <v>55</v>
      </c>
      <c r="G862" s="109" t="s">
        <v>868</v>
      </c>
      <c r="H862" s="113" t="s">
        <v>869</v>
      </c>
      <c r="I862" s="107" t="s">
        <v>38</v>
      </c>
      <c r="J862" s="107"/>
      <c r="K862" s="109" t="s">
        <v>870</v>
      </c>
      <c r="L862" s="109" t="s">
        <v>871</v>
      </c>
      <c r="M862" s="115" t="s">
        <v>42</v>
      </c>
      <c r="N862" s="116" t="s">
        <v>42</v>
      </c>
      <c r="O862" s="116" t="s">
        <v>42</v>
      </c>
      <c r="P862" s="116" t="s">
        <v>42</v>
      </c>
      <c r="Q862" s="115" t="s">
        <v>113</v>
      </c>
      <c r="R862" s="115" t="s">
        <v>42</v>
      </c>
      <c r="S862" s="117" t="str">
        <f>'[1]KFT2025-1 REQUIREMENTS'!AA299</f>
        <v>ND5</v>
      </c>
    </row>
    <row r="863" spans="1:19" ht="38.25" customHeight="1" x14ac:dyDescent="0.35">
      <c r="A863" s="105" t="s">
        <v>941</v>
      </c>
      <c r="B863" s="109"/>
      <c r="C863" s="145"/>
      <c r="D863" s="91" t="s">
        <v>456</v>
      </c>
      <c r="E863" s="110" t="s">
        <v>457</v>
      </c>
      <c r="F863" s="92" t="s">
        <v>55</v>
      </c>
      <c r="G863" s="109" t="s">
        <v>872</v>
      </c>
      <c r="H863" s="113" t="s">
        <v>873</v>
      </c>
      <c r="I863" s="107" t="s">
        <v>38</v>
      </c>
      <c r="J863" s="107"/>
      <c r="K863" s="109" t="s">
        <v>874</v>
      </c>
      <c r="L863" s="109" t="s">
        <v>875</v>
      </c>
      <c r="M863" s="95" t="s">
        <v>42</v>
      </c>
      <c r="N863" s="96" t="s">
        <v>42</v>
      </c>
      <c r="O863" s="96" t="s">
        <v>42</v>
      </c>
      <c r="P863" s="96" t="s">
        <v>42</v>
      </c>
      <c r="Q863" s="95" t="s">
        <v>42</v>
      </c>
      <c r="R863" s="95" t="s">
        <v>42</v>
      </c>
      <c r="S863" s="117">
        <f>'[1]KFT2025-1 REQUIREMENTS'!AA300</f>
        <v>0</v>
      </c>
    </row>
    <row r="864" spans="1:19" ht="38.25" customHeight="1" x14ac:dyDescent="0.35">
      <c r="A864" s="105" t="s">
        <v>941</v>
      </c>
      <c r="B864" s="109"/>
      <c r="C864" s="145"/>
      <c r="D864" s="91" t="s">
        <v>456</v>
      </c>
      <c r="E864" s="151" t="s">
        <v>457</v>
      </c>
      <c r="F864" s="92" t="s">
        <v>55</v>
      </c>
      <c r="G864" s="109" t="s">
        <v>876</v>
      </c>
      <c r="H864" s="113" t="s">
        <v>877</v>
      </c>
      <c r="I864" s="107" t="s">
        <v>38</v>
      </c>
      <c r="J864" s="107"/>
      <c r="K864" s="109" t="s">
        <v>878</v>
      </c>
      <c r="L864" s="109" t="s">
        <v>879</v>
      </c>
      <c r="M864" s="95" t="s">
        <v>42</v>
      </c>
      <c r="N864" s="96" t="s">
        <v>42</v>
      </c>
      <c r="O864" s="96" t="s">
        <v>42</v>
      </c>
      <c r="P864" s="96" t="s">
        <v>42</v>
      </c>
      <c r="Q864" s="95" t="s">
        <v>42</v>
      </c>
      <c r="R864" s="95" t="s">
        <v>42</v>
      </c>
      <c r="S864" s="117">
        <f>'[1]KFT2025-1 REQUIREMENTS'!AA301</f>
        <v>0</v>
      </c>
    </row>
    <row r="865" spans="1:19" ht="38.25" customHeight="1" x14ac:dyDescent="0.35">
      <c r="A865" s="105" t="s">
        <v>941</v>
      </c>
      <c r="B865" s="109"/>
      <c r="C865" s="145"/>
      <c r="D865" s="91" t="s">
        <v>456</v>
      </c>
      <c r="E865" s="110" t="s">
        <v>457</v>
      </c>
      <c r="F865" s="106" t="s">
        <v>35</v>
      </c>
      <c r="G865" s="109" t="s">
        <v>880</v>
      </c>
      <c r="H865" s="113" t="s">
        <v>881</v>
      </c>
      <c r="I865" s="107" t="s">
        <v>38</v>
      </c>
      <c r="J865" s="107"/>
      <c r="K865" s="109" t="s">
        <v>882</v>
      </c>
      <c r="L865" s="109" t="s">
        <v>883</v>
      </c>
      <c r="M865" s="95" t="s">
        <v>42</v>
      </c>
      <c r="N865" s="96" t="s">
        <v>42</v>
      </c>
      <c r="O865" s="96" t="s">
        <v>42</v>
      </c>
      <c r="P865" s="96" t="s">
        <v>42</v>
      </c>
      <c r="Q865" s="95" t="s">
        <v>42</v>
      </c>
      <c r="R865" s="95" t="s">
        <v>42</v>
      </c>
      <c r="S865" s="117">
        <f>'[1]KFT2025-1 REQUIREMENTS'!AA302</f>
        <v>1</v>
      </c>
    </row>
    <row r="866" spans="1:19" ht="38.25" customHeight="1" x14ac:dyDescent="0.35">
      <c r="A866" s="105" t="s">
        <v>941</v>
      </c>
      <c r="B866" s="109"/>
      <c r="C866" s="145"/>
      <c r="D866" s="91" t="s">
        <v>456</v>
      </c>
      <c r="E866" s="110" t="s">
        <v>457</v>
      </c>
      <c r="F866" s="106" t="s">
        <v>35</v>
      </c>
      <c r="G866" s="109" t="s">
        <v>884</v>
      </c>
      <c r="H866" s="113" t="s">
        <v>885</v>
      </c>
      <c r="I866" s="107" t="s">
        <v>38</v>
      </c>
      <c r="J866" s="107"/>
      <c r="K866" s="109" t="s">
        <v>886</v>
      </c>
      <c r="L866" s="109" t="s">
        <v>887</v>
      </c>
      <c r="M866" s="95" t="s">
        <v>42</v>
      </c>
      <c r="N866" s="96" t="s">
        <v>42</v>
      </c>
      <c r="O866" s="96" t="s">
        <v>42</v>
      </c>
      <c r="P866" s="96" t="s">
        <v>42</v>
      </c>
      <c r="Q866" s="95" t="s">
        <v>42</v>
      </c>
      <c r="R866" s="95" t="s">
        <v>42</v>
      </c>
      <c r="S866" s="117">
        <f>'[1]KFT2025-1 REQUIREMENTS'!AA303</f>
        <v>1</v>
      </c>
    </row>
    <row r="867" spans="1:19" ht="38.25" customHeight="1" x14ac:dyDescent="0.35">
      <c r="A867" s="105" t="s">
        <v>941</v>
      </c>
      <c r="B867" s="109"/>
      <c r="C867" s="145"/>
      <c r="D867" s="91" t="s">
        <v>456</v>
      </c>
      <c r="E867" s="151" t="s">
        <v>457</v>
      </c>
      <c r="F867" s="92" t="s">
        <v>55</v>
      </c>
      <c r="G867" s="109" t="s">
        <v>888</v>
      </c>
      <c r="H867" s="113" t="s">
        <v>889</v>
      </c>
      <c r="I867" s="107" t="s">
        <v>38</v>
      </c>
      <c r="J867" s="107"/>
      <c r="K867" s="109" t="s">
        <v>890</v>
      </c>
      <c r="L867" s="109" t="s">
        <v>891</v>
      </c>
      <c r="M867" s="95" t="s">
        <v>42</v>
      </c>
      <c r="N867" s="96" t="s">
        <v>42</v>
      </c>
      <c r="O867" s="96" t="s">
        <v>42</v>
      </c>
      <c r="P867" s="96" t="s">
        <v>42</v>
      </c>
      <c r="Q867" s="95" t="s">
        <v>42</v>
      </c>
      <c r="R867" s="95" t="s">
        <v>42</v>
      </c>
      <c r="S867" s="117">
        <f>'[1]KFT2025-1 REQUIREMENTS'!AA304</f>
        <v>0</v>
      </c>
    </row>
    <row r="868" spans="1:19" ht="38.25" customHeight="1" x14ac:dyDescent="0.35">
      <c r="A868" s="105" t="s">
        <v>941</v>
      </c>
      <c r="B868" s="109"/>
      <c r="C868" s="145"/>
      <c r="D868" s="91" t="s">
        <v>456</v>
      </c>
      <c r="E868" s="110" t="s">
        <v>457</v>
      </c>
      <c r="F868" s="106" t="s">
        <v>35</v>
      </c>
      <c r="G868" s="109" t="s">
        <v>892</v>
      </c>
      <c r="H868" s="155" t="s">
        <v>893</v>
      </c>
      <c r="I868" s="107" t="s">
        <v>38</v>
      </c>
      <c r="J868" s="107"/>
      <c r="K868" s="109" t="s">
        <v>894</v>
      </c>
      <c r="L868" s="109" t="s">
        <v>895</v>
      </c>
      <c r="M868" s="95" t="s">
        <v>42</v>
      </c>
      <c r="N868" s="96" t="s">
        <v>42</v>
      </c>
      <c r="O868" s="96" t="s">
        <v>42</v>
      </c>
      <c r="P868" s="96" t="s">
        <v>42</v>
      </c>
      <c r="Q868" s="95" t="s">
        <v>42</v>
      </c>
      <c r="R868" s="95" t="s">
        <v>42</v>
      </c>
      <c r="S868" s="117">
        <f>'[1]KFT2025-1 REQUIREMENTS'!AA305</f>
        <v>0</v>
      </c>
    </row>
    <row r="869" spans="1:19" ht="38.25" customHeight="1" x14ac:dyDescent="0.35">
      <c r="A869" s="105" t="s">
        <v>941</v>
      </c>
      <c r="B869" s="118" t="s">
        <v>896</v>
      </c>
      <c r="C869" s="145"/>
      <c r="D869" s="91" t="s">
        <v>456</v>
      </c>
      <c r="E869" s="110" t="s">
        <v>457</v>
      </c>
      <c r="F869" s="92" t="s">
        <v>55</v>
      </c>
      <c r="G869" s="109" t="s">
        <v>897</v>
      </c>
      <c r="H869" s="155" t="s">
        <v>898</v>
      </c>
      <c r="I869" s="107" t="s">
        <v>38</v>
      </c>
      <c r="J869" s="107"/>
      <c r="K869" s="109" t="s">
        <v>899</v>
      </c>
      <c r="L869" s="109" t="s">
        <v>900</v>
      </c>
      <c r="M869" s="115" t="s">
        <v>42</v>
      </c>
      <c r="N869" s="116" t="s">
        <v>42</v>
      </c>
      <c r="O869" s="116" t="s">
        <v>42</v>
      </c>
      <c r="P869" s="116" t="s">
        <v>42</v>
      </c>
      <c r="Q869" s="115" t="s">
        <v>113</v>
      </c>
      <c r="R869" s="115" t="s">
        <v>42</v>
      </c>
      <c r="S869" s="117" t="str">
        <f>'[1]KFT2025-1 REQUIREMENTS'!AA306</f>
        <v>ND5</v>
      </c>
    </row>
    <row r="870" spans="1:19" ht="38.25" customHeight="1" x14ac:dyDescent="0.35">
      <c r="A870" s="105" t="s">
        <v>941</v>
      </c>
      <c r="B870" s="84" t="s">
        <v>901</v>
      </c>
      <c r="C870" s="85"/>
      <c r="D870" s="85"/>
      <c r="E870" s="85"/>
      <c r="F870" s="85"/>
      <c r="G870" s="85"/>
      <c r="H870" s="85"/>
      <c r="I870" s="85"/>
      <c r="J870" s="85"/>
      <c r="K870" s="85"/>
      <c r="L870" s="85"/>
      <c r="M870" s="85"/>
      <c r="N870" s="85"/>
      <c r="O870" s="85"/>
      <c r="P870" s="85"/>
      <c r="Q870" s="85"/>
      <c r="R870" s="86"/>
      <c r="S870" s="157"/>
    </row>
    <row r="871" spans="1:19" ht="38.25" customHeight="1" x14ac:dyDescent="0.35">
      <c r="A871" s="105" t="s">
        <v>941</v>
      </c>
      <c r="B871" s="141" t="s">
        <v>902</v>
      </c>
      <c r="C871" s="145"/>
      <c r="D871" s="91" t="s">
        <v>60</v>
      </c>
      <c r="E871" s="106" t="s">
        <v>61</v>
      </c>
      <c r="F871" s="106" t="s">
        <v>35</v>
      </c>
      <c r="G871" s="102" t="s">
        <v>636</v>
      </c>
      <c r="H871" s="100" t="s">
        <v>637</v>
      </c>
      <c r="I871" s="107" t="s">
        <v>64</v>
      </c>
      <c r="J871" s="107"/>
      <c r="K871" s="109" t="s">
        <v>638</v>
      </c>
      <c r="L871" s="109" t="s">
        <v>639</v>
      </c>
      <c r="M871" s="95" t="s">
        <v>42</v>
      </c>
      <c r="N871" s="96" t="s">
        <v>42</v>
      </c>
      <c r="O871" s="96" t="s">
        <v>42</v>
      </c>
      <c r="P871" s="96" t="s">
        <v>42</v>
      </c>
      <c r="Q871" s="95" t="s">
        <v>42</v>
      </c>
      <c r="R871" s="95" t="s">
        <v>42</v>
      </c>
      <c r="S871" s="114" t="str">
        <f>'[1]KFT2025-1 REQUIREMENTS'!AA308</f>
        <v>Class E</v>
      </c>
    </row>
    <row r="872" spans="1:19" ht="38.25" customHeight="1" x14ac:dyDescent="0.35">
      <c r="A872" s="105" t="s">
        <v>941</v>
      </c>
      <c r="B872" s="141" t="s">
        <v>903</v>
      </c>
      <c r="C872" s="145"/>
      <c r="D872" s="91" t="s">
        <v>99</v>
      </c>
      <c r="E872" s="106" t="s">
        <v>61</v>
      </c>
      <c r="F872" s="106" t="s">
        <v>35</v>
      </c>
      <c r="G872" s="102" t="s">
        <v>904</v>
      </c>
      <c r="H872" s="123" t="s">
        <v>905</v>
      </c>
      <c r="I872" s="107" t="s">
        <v>64</v>
      </c>
      <c r="J872" s="107"/>
      <c r="K872" s="100" t="s">
        <v>906</v>
      </c>
      <c r="L872" s="100" t="s">
        <v>907</v>
      </c>
      <c r="M872" s="95" t="s">
        <v>42</v>
      </c>
      <c r="N872" s="96" t="s">
        <v>42</v>
      </c>
      <c r="O872" s="96" t="s">
        <v>42</v>
      </c>
      <c r="P872" s="96" t="s">
        <v>42</v>
      </c>
      <c r="Q872" s="95" t="s">
        <v>42</v>
      </c>
      <c r="R872" s="95" t="s">
        <v>42</v>
      </c>
      <c r="S872" s="114" t="str">
        <f>'[1]KFT2025-1 REQUIREMENTS'!AA309</f>
        <v>Austraclear, Euroclear</v>
      </c>
    </row>
    <row r="873" spans="1:19" ht="38.25" customHeight="1" x14ac:dyDescent="0.35">
      <c r="A873" s="105" t="s">
        <v>941</v>
      </c>
      <c r="B873" s="84" t="s">
        <v>915</v>
      </c>
      <c r="C873" s="85"/>
      <c r="D873" s="85"/>
      <c r="E873" s="85"/>
      <c r="F873" s="85"/>
      <c r="G873" s="85"/>
      <c r="H873" s="85"/>
      <c r="I873" s="85"/>
      <c r="J873" s="85"/>
      <c r="K873" s="85"/>
      <c r="L873" s="85"/>
      <c r="M873" s="85"/>
      <c r="N873" s="85"/>
      <c r="O873" s="85"/>
      <c r="P873" s="85"/>
      <c r="Q873" s="85"/>
      <c r="R873" s="86"/>
      <c r="S873" s="157"/>
    </row>
    <row r="874" spans="1:19" ht="38.25" customHeight="1" x14ac:dyDescent="0.35">
      <c r="A874" s="105" t="s">
        <v>941</v>
      </c>
      <c r="B874" s="141" t="s">
        <v>916</v>
      </c>
      <c r="C874" s="145"/>
      <c r="D874" s="91" t="s">
        <v>60</v>
      </c>
      <c r="E874" s="106" t="s">
        <v>61</v>
      </c>
      <c r="F874" s="106" t="s">
        <v>35</v>
      </c>
      <c r="G874" s="102" t="s">
        <v>636</v>
      </c>
      <c r="H874" s="100" t="s">
        <v>637</v>
      </c>
      <c r="I874" s="107" t="s">
        <v>64</v>
      </c>
      <c r="J874" s="107"/>
      <c r="K874" s="109" t="s">
        <v>638</v>
      </c>
      <c r="L874" s="109" t="s">
        <v>639</v>
      </c>
      <c r="M874" s="95" t="s">
        <v>42</v>
      </c>
      <c r="N874" s="96" t="s">
        <v>42</v>
      </c>
      <c r="O874" s="96" t="s">
        <v>42</v>
      </c>
      <c r="P874" s="96" t="s">
        <v>42</v>
      </c>
      <c r="Q874" s="95" t="s">
        <v>42</v>
      </c>
      <c r="R874" s="95" t="s">
        <v>42</v>
      </c>
      <c r="S874" s="114" t="str">
        <f>'[1]KFT2025-1 REQUIREMENTS'!AC314</f>
        <v>Class E</v>
      </c>
    </row>
    <row r="875" spans="1:19" ht="38.25" customHeight="1" x14ac:dyDescent="0.35">
      <c r="A875" s="105" t="s">
        <v>941</v>
      </c>
      <c r="B875" s="141"/>
      <c r="C875" s="141" t="s">
        <v>124</v>
      </c>
      <c r="D875" s="91" t="s">
        <v>99</v>
      </c>
      <c r="E875" s="106" t="s">
        <v>61</v>
      </c>
      <c r="F875" s="106" t="s">
        <v>35</v>
      </c>
      <c r="G875" s="102" t="s">
        <v>917</v>
      </c>
      <c r="H875" s="123" t="s">
        <v>126</v>
      </c>
      <c r="I875" s="107" t="s">
        <v>64</v>
      </c>
      <c r="J875" s="107"/>
      <c r="K875" s="100" t="s">
        <v>918</v>
      </c>
      <c r="L875" s="100" t="s">
        <v>919</v>
      </c>
      <c r="M875" s="95" t="s">
        <v>42</v>
      </c>
      <c r="N875" s="96" t="s">
        <v>42</v>
      </c>
      <c r="O875" s="96" t="s">
        <v>42</v>
      </c>
      <c r="P875" s="96" t="s">
        <v>42</v>
      </c>
      <c r="Q875" s="95" t="s">
        <v>42</v>
      </c>
      <c r="R875" s="95" t="s">
        <v>42</v>
      </c>
      <c r="S875" s="114" t="str">
        <f>'[1]KFT2025-1 REQUIREMENTS'!AC315</f>
        <v>2</v>
      </c>
    </row>
    <row r="876" spans="1:19" ht="38.25" customHeight="1" x14ac:dyDescent="0.35">
      <c r="A876" s="105" t="s">
        <v>941</v>
      </c>
      <c r="B876" s="141"/>
      <c r="C876" s="122" t="s">
        <v>124</v>
      </c>
      <c r="D876" s="91" t="s">
        <v>128</v>
      </c>
      <c r="E876" s="107" t="s">
        <v>129</v>
      </c>
      <c r="F876" s="106" t="s">
        <v>55</v>
      </c>
      <c r="G876" s="109" t="s">
        <v>920</v>
      </c>
      <c r="H876" s="123" t="s">
        <v>131</v>
      </c>
      <c r="I876" s="107" t="s">
        <v>64</v>
      </c>
      <c r="J876" s="107"/>
      <c r="K876" s="100" t="s">
        <v>921</v>
      </c>
      <c r="L876" s="100" t="s">
        <v>133</v>
      </c>
      <c r="M876" s="115" t="s">
        <v>42</v>
      </c>
      <c r="N876" s="116" t="s">
        <v>42</v>
      </c>
      <c r="O876" s="116" t="s">
        <v>42</v>
      </c>
      <c r="P876" s="116" t="s">
        <v>42</v>
      </c>
      <c r="Q876" s="115" t="s">
        <v>113</v>
      </c>
      <c r="R876" s="115" t="s">
        <v>42</v>
      </c>
      <c r="S876" s="117" t="str">
        <f>'[1]KFT2025-1 REQUIREMENTS'!AC316</f>
        <v>61003399657</v>
      </c>
    </row>
    <row r="877" spans="1:19" ht="38.25" customHeight="1" x14ac:dyDescent="0.35">
      <c r="A877" s="105" t="s">
        <v>941</v>
      </c>
      <c r="B877" s="141"/>
      <c r="C877" s="122" t="s">
        <v>124</v>
      </c>
      <c r="D877" s="91" t="s">
        <v>99</v>
      </c>
      <c r="E877" s="106" t="s">
        <v>61</v>
      </c>
      <c r="F877" s="106" t="s">
        <v>55</v>
      </c>
      <c r="G877" s="109" t="s">
        <v>922</v>
      </c>
      <c r="H877" s="123" t="s">
        <v>135</v>
      </c>
      <c r="I877" s="107" t="s">
        <v>64</v>
      </c>
      <c r="J877" s="107"/>
      <c r="K877" s="100" t="s">
        <v>923</v>
      </c>
      <c r="L877" s="109" t="s">
        <v>137</v>
      </c>
      <c r="M877" s="115" t="s">
        <v>42</v>
      </c>
      <c r="N877" s="116" t="s">
        <v>42</v>
      </c>
      <c r="O877" s="116" t="s">
        <v>42</v>
      </c>
      <c r="P877" s="116" t="s">
        <v>42</v>
      </c>
      <c r="Q877" s="115" t="s">
        <v>113</v>
      </c>
      <c r="R877" s="115" t="s">
        <v>42</v>
      </c>
      <c r="S877" s="117" t="str">
        <f>'[1]KFT2025-1 REQUIREMENTS'!AC317</f>
        <v>ND5</v>
      </c>
    </row>
    <row r="878" spans="1:19" ht="38.25" customHeight="1" x14ac:dyDescent="0.35">
      <c r="A878" s="105" t="s">
        <v>941</v>
      </c>
      <c r="B878" s="141"/>
      <c r="C878" s="122" t="s">
        <v>124</v>
      </c>
      <c r="D878" s="91" t="s">
        <v>99</v>
      </c>
      <c r="E878" s="106" t="s">
        <v>61</v>
      </c>
      <c r="F878" s="106" t="s">
        <v>55</v>
      </c>
      <c r="G878" s="109" t="s">
        <v>924</v>
      </c>
      <c r="H878" s="123" t="s">
        <v>139</v>
      </c>
      <c r="I878" s="107" t="s">
        <v>64</v>
      </c>
      <c r="J878" s="107"/>
      <c r="K878" s="100" t="s">
        <v>925</v>
      </c>
      <c r="L878" s="109" t="s">
        <v>141</v>
      </c>
      <c r="M878" s="115" t="s">
        <v>42</v>
      </c>
      <c r="N878" s="116" t="s">
        <v>42</v>
      </c>
      <c r="O878" s="116" t="s">
        <v>42</v>
      </c>
      <c r="P878" s="116" t="s">
        <v>42</v>
      </c>
      <c r="Q878" s="115" t="s">
        <v>113</v>
      </c>
      <c r="R878" s="115" t="s">
        <v>42</v>
      </c>
      <c r="S878" s="117" t="str">
        <f>'[1]KFT2025-1 REQUIREMENTS'!AC318</f>
        <v>ND5</v>
      </c>
    </row>
    <row r="879" spans="1:19" ht="38.25" customHeight="1" x14ac:dyDescent="0.35">
      <c r="A879" s="105" t="s">
        <v>941</v>
      </c>
      <c r="B879" s="141"/>
      <c r="C879" s="141" t="s">
        <v>179</v>
      </c>
      <c r="D879" s="91" t="s">
        <v>71</v>
      </c>
      <c r="E879" s="106" t="s">
        <v>72</v>
      </c>
      <c r="F879" s="106" t="s">
        <v>55</v>
      </c>
      <c r="G879" s="109" t="s">
        <v>926</v>
      </c>
      <c r="H879" s="123" t="s">
        <v>144</v>
      </c>
      <c r="I879" s="107" t="s">
        <v>64</v>
      </c>
      <c r="J879" s="107"/>
      <c r="K879" s="100" t="s">
        <v>927</v>
      </c>
      <c r="L879" s="109" t="s">
        <v>146</v>
      </c>
      <c r="M879" s="115" t="s">
        <v>42</v>
      </c>
      <c r="N879" s="116" t="s">
        <v>42</v>
      </c>
      <c r="O879" s="116" t="s">
        <v>42</v>
      </c>
      <c r="P879" s="116" t="s">
        <v>42</v>
      </c>
      <c r="Q879" s="115" t="s">
        <v>113</v>
      </c>
      <c r="R879" s="115" t="s">
        <v>42</v>
      </c>
      <c r="S879" s="117" t="str">
        <f>'[1]KFT2025-1 REQUIREMENTS'!AC319</f>
        <v>ND5</v>
      </c>
    </row>
    <row r="880" spans="1:19" ht="38.25" customHeight="1" x14ac:dyDescent="0.35">
      <c r="A880" s="105" t="s">
        <v>941</v>
      </c>
      <c r="B880" s="141" t="s">
        <v>928</v>
      </c>
      <c r="C880" s="141"/>
      <c r="D880" s="91" t="s">
        <v>77</v>
      </c>
      <c r="E880" s="106" t="s">
        <v>78</v>
      </c>
      <c r="F880" s="106" t="s">
        <v>35</v>
      </c>
      <c r="G880" s="102" t="s">
        <v>929</v>
      </c>
      <c r="H880" s="123" t="s">
        <v>930</v>
      </c>
      <c r="I880" s="107" t="s">
        <v>64</v>
      </c>
      <c r="J880" s="107"/>
      <c r="K880" s="109" t="s">
        <v>931</v>
      </c>
      <c r="L880" s="100" t="s">
        <v>932</v>
      </c>
      <c r="M880" s="115" t="s">
        <v>42</v>
      </c>
      <c r="N880" s="116" t="s">
        <v>42</v>
      </c>
      <c r="O880" s="116" t="s">
        <v>42</v>
      </c>
      <c r="P880" s="116" t="s">
        <v>42</v>
      </c>
      <c r="Q880" s="115" t="s">
        <v>42</v>
      </c>
      <c r="R880" s="115" t="s">
        <v>42</v>
      </c>
      <c r="S880" s="117" t="str">
        <f>'[1]KFT2025-1 REQUIREMENTS'!AC320</f>
        <v>Ba2</v>
      </c>
    </row>
    <row r="881" spans="1:19" ht="38.25" customHeight="1" x14ac:dyDescent="0.35">
      <c r="A881" s="105" t="s">
        <v>941</v>
      </c>
      <c r="B881" s="141" t="s">
        <v>933</v>
      </c>
      <c r="C881" s="141"/>
      <c r="D881" s="91" t="s">
        <v>77</v>
      </c>
      <c r="E881" s="106" t="s">
        <v>78</v>
      </c>
      <c r="F881" s="106" t="s">
        <v>35</v>
      </c>
      <c r="G881" s="102" t="s">
        <v>934</v>
      </c>
      <c r="H881" s="123" t="s">
        <v>935</v>
      </c>
      <c r="I881" s="107" t="s">
        <v>38</v>
      </c>
      <c r="J881" s="107"/>
      <c r="K881" s="109" t="s">
        <v>936</v>
      </c>
      <c r="L881" s="142" t="s">
        <v>937</v>
      </c>
      <c r="M881" s="95" t="s">
        <v>42</v>
      </c>
      <c r="N881" s="96" t="s">
        <v>42</v>
      </c>
      <c r="O881" s="96" t="s">
        <v>42</v>
      </c>
      <c r="P881" s="96" t="s">
        <v>42</v>
      </c>
      <c r="Q881" s="95" t="s">
        <v>42</v>
      </c>
      <c r="R881" s="95" t="s">
        <v>42</v>
      </c>
      <c r="S881" s="114" t="str">
        <f>'[1]KFT2025-1 REQUIREMENTS'!AC321</f>
        <v>Ba2</v>
      </c>
    </row>
    <row r="882" spans="1:19" ht="38.25" customHeight="1" x14ac:dyDescent="0.35">
      <c r="A882" s="156"/>
      <c r="B882" s="84" t="s">
        <v>633</v>
      </c>
      <c r="C882" s="85"/>
      <c r="D882" s="85"/>
      <c r="E882" s="85"/>
      <c r="F882" s="85"/>
      <c r="G882" s="85"/>
      <c r="H882" s="85"/>
      <c r="I882" s="85"/>
      <c r="J882" s="85"/>
      <c r="K882" s="85"/>
      <c r="L882" s="85"/>
      <c r="M882" s="85"/>
      <c r="N882" s="85"/>
      <c r="O882" s="85"/>
      <c r="P882" s="85"/>
      <c r="Q882" s="85"/>
      <c r="R882" s="86"/>
      <c r="S882" s="157"/>
    </row>
    <row r="883" spans="1:19" ht="38.25" customHeight="1" x14ac:dyDescent="0.35">
      <c r="A883" s="105" t="s">
        <v>495</v>
      </c>
      <c r="B883" s="118" t="s">
        <v>635</v>
      </c>
      <c r="C883" s="145"/>
      <c r="D883" s="91" t="s">
        <v>60</v>
      </c>
      <c r="E883" s="106" t="s">
        <v>61</v>
      </c>
      <c r="F883" s="106" t="s">
        <v>35</v>
      </c>
      <c r="G883" s="109" t="s">
        <v>636</v>
      </c>
      <c r="H883" s="113" t="s">
        <v>637</v>
      </c>
      <c r="I883" s="107" t="s">
        <v>64</v>
      </c>
      <c r="J883" s="107"/>
      <c r="K883" s="109" t="s">
        <v>638</v>
      </c>
      <c r="L883" s="109" t="s">
        <v>639</v>
      </c>
      <c r="M883" s="95" t="s">
        <v>42</v>
      </c>
      <c r="N883" s="96" t="s">
        <v>42</v>
      </c>
      <c r="O883" s="96" t="s">
        <v>42</v>
      </c>
      <c r="P883" s="96" t="s">
        <v>42</v>
      </c>
      <c r="Q883" s="95" t="s">
        <v>42</v>
      </c>
      <c r="R883" s="95" t="s">
        <v>42</v>
      </c>
      <c r="S883" s="114" t="str">
        <f>'[1]KFT2025-1 REQUIREMENTS'!AB234</f>
        <v>Class F</v>
      </c>
    </row>
    <row r="884" spans="1:19" ht="38.25" customHeight="1" x14ac:dyDescent="0.35">
      <c r="A884" s="105" t="s">
        <v>495</v>
      </c>
      <c r="B884" s="100"/>
      <c r="C884" s="100"/>
      <c r="D884" s="91" t="s">
        <v>99</v>
      </c>
      <c r="E884" s="106" t="s">
        <v>61</v>
      </c>
      <c r="F884" s="106" t="s">
        <v>35</v>
      </c>
      <c r="G884" s="109" t="s">
        <v>640</v>
      </c>
      <c r="H884" s="113" t="s">
        <v>641</v>
      </c>
      <c r="I884" s="107" t="s">
        <v>64</v>
      </c>
      <c r="J884" s="107"/>
      <c r="K884" s="109" t="s">
        <v>642</v>
      </c>
      <c r="L884" s="109" t="s">
        <v>643</v>
      </c>
      <c r="M884" s="115" t="s">
        <v>42</v>
      </c>
      <c r="N884" s="116" t="s">
        <v>42</v>
      </c>
      <c r="O884" s="116" t="s">
        <v>42</v>
      </c>
      <c r="P884" s="116" t="s">
        <v>42</v>
      </c>
      <c r="Q884" s="115" t="s">
        <v>113</v>
      </c>
      <c r="R884" s="115" t="s">
        <v>42</v>
      </c>
      <c r="S884" s="117" t="str">
        <f>'[1]KFT2025-1 REQUIREMENTS'!AB235</f>
        <v>AU3FN0100376</v>
      </c>
    </row>
    <row r="885" spans="1:19" ht="38.25" customHeight="1" x14ac:dyDescent="0.35">
      <c r="A885" s="105" t="s">
        <v>495</v>
      </c>
      <c r="B885" s="100"/>
      <c r="C885" s="100"/>
      <c r="D885" s="91" t="s">
        <v>99</v>
      </c>
      <c r="E885" s="106" t="s">
        <v>61</v>
      </c>
      <c r="F885" s="106" t="s">
        <v>35</v>
      </c>
      <c r="G885" s="109" t="s">
        <v>644</v>
      </c>
      <c r="H885" s="113" t="s">
        <v>645</v>
      </c>
      <c r="I885" s="107" t="s">
        <v>64</v>
      </c>
      <c r="J885" s="107"/>
      <c r="K885" s="109" t="s">
        <v>646</v>
      </c>
      <c r="L885" s="109" t="s">
        <v>647</v>
      </c>
      <c r="M885" s="115" t="s">
        <v>42</v>
      </c>
      <c r="N885" s="116" t="s">
        <v>42</v>
      </c>
      <c r="O885" s="116" t="s">
        <v>42</v>
      </c>
      <c r="P885" s="116" t="s">
        <v>42</v>
      </c>
      <c r="Q885" s="115" t="s">
        <v>113</v>
      </c>
      <c r="R885" s="115" t="s">
        <v>42</v>
      </c>
      <c r="S885" s="117" t="str">
        <f>'[1]KFT2025-1 REQUIREMENTS'!AB236</f>
        <v>KNG807</v>
      </c>
    </row>
    <row r="886" spans="1:19" ht="38.25" customHeight="1" x14ac:dyDescent="0.35">
      <c r="A886" s="105" t="s">
        <v>495</v>
      </c>
      <c r="B886" s="100"/>
      <c r="C886" s="100"/>
      <c r="D886" s="91" t="s">
        <v>182</v>
      </c>
      <c r="E886" s="110" t="s">
        <v>183</v>
      </c>
      <c r="F886" s="106" t="s">
        <v>35</v>
      </c>
      <c r="G886" s="109" t="s">
        <v>648</v>
      </c>
      <c r="H886" s="113" t="s">
        <v>649</v>
      </c>
      <c r="I886" s="107" t="s">
        <v>64</v>
      </c>
      <c r="J886" s="107"/>
      <c r="K886" s="109" t="s">
        <v>650</v>
      </c>
      <c r="L886" s="109" t="s">
        <v>651</v>
      </c>
      <c r="M886" s="95" t="s">
        <v>42</v>
      </c>
      <c r="N886" s="96" t="s">
        <v>42</v>
      </c>
      <c r="O886" s="96" t="s">
        <v>42</v>
      </c>
      <c r="P886" s="96" t="s">
        <v>42</v>
      </c>
      <c r="Q886" s="95" t="s">
        <v>42</v>
      </c>
      <c r="R886" s="95" t="s">
        <v>42</v>
      </c>
      <c r="S886" s="114" t="str">
        <f>'[1]KFT2025-1 REQUIREMENTS'!AB237</f>
        <v>AUD</v>
      </c>
    </row>
    <row r="887" spans="1:19" ht="38.25" customHeight="1" x14ac:dyDescent="0.35">
      <c r="A887" s="105" t="s">
        <v>495</v>
      </c>
      <c r="B887" s="100"/>
      <c r="C887" s="100"/>
      <c r="D887" s="91" t="s">
        <v>77</v>
      </c>
      <c r="E887" s="110" t="s">
        <v>78</v>
      </c>
      <c r="F887" s="92" t="s">
        <v>55</v>
      </c>
      <c r="G887" s="109" t="s">
        <v>652</v>
      </c>
      <c r="H887" s="113" t="s">
        <v>80</v>
      </c>
      <c r="I887" s="107" t="s">
        <v>64</v>
      </c>
      <c r="J887" s="107"/>
      <c r="K887" s="109" t="s">
        <v>653</v>
      </c>
      <c r="L887" s="109" t="s">
        <v>654</v>
      </c>
      <c r="M887" s="95" t="s">
        <v>42</v>
      </c>
      <c r="N887" s="96" t="s">
        <v>42</v>
      </c>
      <c r="O887" s="96" t="s">
        <v>42</v>
      </c>
      <c r="P887" s="96" t="s">
        <v>42</v>
      </c>
      <c r="Q887" s="95" t="s">
        <v>42</v>
      </c>
      <c r="R887" s="95" t="s">
        <v>42</v>
      </c>
      <c r="S887" s="114" t="str">
        <f>'[1]KFT2025-1 REQUIREMENTS'!AB238</f>
        <v>AUS</v>
      </c>
    </row>
    <row r="888" spans="1:19" ht="38.25" customHeight="1" x14ac:dyDescent="0.35">
      <c r="A888" s="105" t="s">
        <v>495</v>
      </c>
      <c r="B888" s="100"/>
      <c r="C888" s="100"/>
      <c r="D888" s="91" t="s">
        <v>99</v>
      </c>
      <c r="E888" s="106" t="s">
        <v>61</v>
      </c>
      <c r="F888" s="106" t="s">
        <v>35</v>
      </c>
      <c r="G888" s="109" t="s">
        <v>655</v>
      </c>
      <c r="H888" s="113" t="s">
        <v>656</v>
      </c>
      <c r="I888" s="107" t="s">
        <v>64</v>
      </c>
      <c r="J888" s="107"/>
      <c r="K888" s="109" t="s">
        <v>657</v>
      </c>
      <c r="L888" s="109" t="s">
        <v>658</v>
      </c>
      <c r="M888" s="95" t="s">
        <v>42</v>
      </c>
      <c r="N888" s="96" t="s">
        <v>42</v>
      </c>
      <c r="O888" s="96" t="s">
        <v>42</v>
      </c>
      <c r="P888" s="96" t="s">
        <v>42</v>
      </c>
      <c r="Q888" s="95" t="s">
        <v>42</v>
      </c>
      <c r="R888" s="95" t="s">
        <v>42</v>
      </c>
      <c r="S888" s="114" t="str">
        <f>'[1]KFT2025-1 REQUIREMENTS'!AB239</f>
        <v xml:space="preserve">Domestic/Reg S                </v>
      </c>
    </row>
    <row r="889" spans="1:19" ht="38.25" customHeight="1" x14ac:dyDescent="0.35">
      <c r="A889" s="105" t="s">
        <v>495</v>
      </c>
      <c r="B889" s="100"/>
      <c r="C889" s="100"/>
      <c r="D889" s="91" t="s">
        <v>48</v>
      </c>
      <c r="E889" s="106" t="str">
        <f t="shared" ref="E889:E894" si="6">IF(D889="ND4Date","YYYY-MM-DD")</f>
        <v>YYYY-MM-DD</v>
      </c>
      <c r="F889" s="106" t="s">
        <v>35</v>
      </c>
      <c r="G889" s="109" t="s">
        <v>659</v>
      </c>
      <c r="H889" s="113" t="s">
        <v>660</v>
      </c>
      <c r="I889" s="107" t="s">
        <v>64</v>
      </c>
      <c r="J889" s="107"/>
      <c r="K889" s="109" t="s">
        <v>661</v>
      </c>
      <c r="L889" s="109"/>
      <c r="M889" s="95" t="s">
        <v>42</v>
      </c>
      <c r="N889" s="96" t="s">
        <v>42</v>
      </c>
      <c r="O889" s="96" t="s">
        <v>42</v>
      </c>
      <c r="P889" s="96" t="s">
        <v>42</v>
      </c>
      <c r="Q889" s="95" t="s">
        <v>42</v>
      </c>
      <c r="R889" s="95" t="s">
        <v>42</v>
      </c>
      <c r="S889" s="114" t="str">
        <f>'[1]KFT2025-1 REQUIREMENTS'!AB240</f>
        <v>2025-08-18</v>
      </c>
    </row>
    <row r="890" spans="1:19" ht="38.25" customHeight="1" x14ac:dyDescent="0.35">
      <c r="A890" s="105" t="s">
        <v>495</v>
      </c>
      <c r="B890" s="100"/>
      <c r="C890" s="100"/>
      <c r="D890" s="91" t="s">
        <v>48</v>
      </c>
      <c r="E890" s="106" t="str">
        <f t="shared" si="6"/>
        <v>YYYY-MM-DD</v>
      </c>
      <c r="F890" s="106" t="s">
        <v>35</v>
      </c>
      <c r="G890" s="109" t="s">
        <v>662</v>
      </c>
      <c r="H890" s="113" t="s">
        <v>663</v>
      </c>
      <c r="I890" s="107" t="s">
        <v>64</v>
      </c>
      <c r="J890" s="107"/>
      <c r="K890" s="109" t="s">
        <v>664</v>
      </c>
      <c r="L890" s="109"/>
      <c r="M890" s="95" t="s">
        <v>42</v>
      </c>
      <c r="N890" s="96" t="s">
        <v>42</v>
      </c>
      <c r="O890" s="96" t="s">
        <v>42</v>
      </c>
      <c r="P890" s="96" t="s">
        <v>42</v>
      </c>
      <c r="Q890" s="95" t="s">
        <v>42</v>
      </c>
      <c r="R890" s="95" t="s">
        <v>42</v>
      </c>
      <c r="S890" s="114" t="str">
        <f>'[1]KFT2025-1 REQUIREMENTS'!AB241</f>
        <v>2056-10-24</v>
      </c>
    </row>
    <row r="891" spans="1:19" ht="38.25" customHeight="1" x14ac:dyDescent="0.35">
      <c r="A891" s="105" t="s">
        <v>495</v>
      </c>
      <c r="B891" s="109"/>
      <c r="C891" s="100"/>
      <c r="D891" s="91" t="s">
        <v>48</v>
      </c>
      <c r="E891" s="106" t="str">
        <f t="shared" si="6"/>
        <v>YYYY-MM-DD</v>
      </c>
      <c r="F891" s="106" t="s">
        <v>35</v>
      </c>
      <c r="G891" s="109" t="s">
        <v>665</v>
      </c>
      <c r="H891" s="113" t="s">
        <v>666</v>
      </c>
      <c r="I891" s="107" t="s">
        <v>38</v>
      </c>
      <c r="J891" s="107"/>
      <c r="K891" s="109" t="s">
        <v>667</v>
      </c>
      <c r="L891" s="109" t="s">
        <v>668</v>
      </c>
      <c r="M891" s="95" t="s">
        <v>42</v>
      </c>
      <c r="N891" s="96" t="s">
        <v>42</v>
      </c>
      <c r="O891" s="96" t="s">
        <v>42</v>
      </c>
      <c r="P891" s="96" t="s">
        <v>42</v>
      </c>
      <c r="Q891" s="95" t="s">
        <v>42</v>
      </c>
      <c r="R891" s="95" t="s">
        <v>42</v>
      </c>
      <c r="S891" s="114" t="str">
        <f>'[1]KFT2025-1 REQUIREMENTS'!AB242</f>
        <v>2056-10-24</v>
      </c>
    </row>
    <row r="892" spans="1:19" ht="38.25" customHeight="1" x14ac:dyDescent="0.35">
      <c r="A892" s="105" t="s">
        <v>495</v>
      </c>
      <c r="B892" s="109"/>
      <c r="C892" s="100"/>
      <c r="D892" s="91" t="s">
        <v>48</v>
      </c>
      <c r="E892" s="106" t="str">
        <f t="shared" si="6"/>
        <v>YYYY-MM-DD</v>
      </c>
      <c r="F892" s="92" t="s">
        <v>55</v>
      </c>
      <c r="G892" s="109" t="s">
        <v>669</v>
      </c>
      <c r="H892" s="109" t="s">
        <v>670</v>
      </c>
      <c r="I892" s="107" t="s">
        <v>64</v>
      </c>
      <c r="J892" s="107"/>
      <c r="K892" s="109" t="s">
        <v>671</v>
      </c>
      <c r="L892" s="109" t="s">
        <v>672</v>
      </c>
      <c r="M892" s="115" t="s">
        <v>42</v>
      </c>
      <c r="N892" s="116" t="s">
        <v>42</v>
      </c>
      <c r="O892" s="116" t="s">
        <v>42</v>
      </c>
      <c r="P892" s="116" t="s">
        <v>42</v>
      </c>
      <c r="Q892" s="115" t="s">
        <v>113</v>
      </c>
      <c r="R892" s="115" t="s">
        <v>42</v>
      </c>
      <c r="S892" s="117" t="str">
        <f>'[1]KFT2025-1 REQUIREMENTS'!AB243</f>
        <v>ND5</v>
      </c>
    </row>
    <row r="893" spans="1:19" ht="38.25" customHeight="1" x14ac:dyDescent="0.35">
      <c r="A893" s="105" t="s">
        <v>495</v>
      </c>
      <c r="B893" s="109"/>
      <c r="C893" s="100"/>
      <c r="D893" s="91" t="s">
        <v>48</v>
      </c>
      <c r="E893" s="106" t="str">
        <f t="shared" si="6"/>
        <v>YYYY-MM-DD</v>
      </c>
      <c r="F893" s="106" t="s">
        <v>35</v>
      </c>
      <c r="G893" s="109" t="s">
        <v>673</v>
      </c>
      <c r="H893" s="113" t="s">
        <v>674</v>
      </c>
      <c r="I893" s="107" t="s">
        <v>38</v>
      </c>
      <c r="J893" s="107"/>
      <c r="K893" s="109" t="s">
        <v>675</v>
      </c>
      <c r="L893" s="109"/>
      <c r="M893" s="95" t="s">
        <v>42</v>
      </c>
      <c r="N893" s="96" t="s">
        <v>42</v>
      </c>
      <c r="O893" s="96" t="s">
        <v>42</v>
      </c>
      <c r="P893" s="96" t="s">
        <v>42</v>
      </c>
      <c r="Q893" s="95" t="s">
        <v>42</v>
      </c>
      <c r="R893" s="95" t="s">
        <v>42</v>
      </c>
      <c r="S893" s="114" t="str">
        <f>'[1]KFT2025-1 REQUIREMENTS'!AB244</f>
        <v>2026-08-24</v>
      </c>
    </row>
    <row r="894" spans="1:19" ht="38.25" customHeight="1" x14ac:dyDescent="0.35">
      <c r="A894" s="105" t="s">
        <v>495</v>
      </c>
      <c r="B894" s="100"/>
      <c r="C894" s="107"/>
      <c r="D894" s="91" t="s">
        <v>48</v>
      </c>
      <c r="E894" s="106" t="str">
        <f t="shared" si="6"/>
        <v>YYYY-MM-DD</v>
      </c>
      <c r="F894" s="106" t="s">
        <v>35</v>
      </c>
      <c r="G894" s="109" t="s">
        <v>676</v>
      </c>
      <c r="H894" s="113" t="s">
        <v>677</v>
      </c>
      <c r="I894" s="107" t="s">
        <v>38</v>
      </c>
      <c r="J894" s="107"/>
      <c r="K894" s="109" t="s">
        <v>678</v>
      </c>
      <c r="L894" s="109"/>
      <c r="M894" s="95" t="s">
        <v>42</v>
      </c>
      <c r="N894" s="96" t="s">
        <v>42</v>
      </c>
      <c r="O894" s="96" t="s">
        <v>42</v>
      </c>
      <c r="P894" s="96" t="s">
        <v>42</v>
      </c>
      <c r="Q894" s="95" t="s">
        <v>42</v>
      </c>
      <c r="R894" s="95" t="s">
        <v>42</v>
      </c>
      <c r="S894" s="114" t="str">
        <f>'[1]KFT2025-1 REQUIREMENTS'!AB245</f>
        <v>2026-09-23</v>
      </c>
    </row>
    <row r="895" spans="1:19" ht="38.25" customHeight="1" x14ac:dyDescent="0.35">
      <c r="A895" s="105" t="s">
        <v>495</v>
      </c>
      <c r="B895" s="100"/>
      <c r="C895" s="107"/>
      <c r="D895" s="91" t="s">
        <v>549</v>
      </c>
      <c r="E895" s="110" t="s">
        <v>550</v>
      </c>
      <c r="F895" s="106" t="s">
        <v>35</v>
      </c>
      <c r="G895" s="109" t="s">
        <v>679</v>
      </c>
      <c r="H895" s="113" t="s">
        <v>680</v>
      </c>
      <c r="I895" s="107" t="s">
        <v>38</v>
      </c>
      <c r="J895" s="107"/>
      <c r="K895" s="109" t="s">
        <v>681</v>
      </c>
      <c r="L895" s="109"/>
      <c r="M895" s="95" t="s">
        <v>42</v>
      </c>
      <c r="N895" s="96" t="s">
        <v>42</v>
      </c>
      <c r="O895" s="96" t="s">
        <v>42</v>
      </c>
      <c r="P895" s="96" t="s">
        <v>42</v>
      </c>
      <c r="Q895" s="95" t="s">
        <v>42</v>
      </c>
      <c r="R895" s="95" t="s">
        <v>42</v>
      </c>
      <c r="S895" s="114">
        <f>'[1]KFT2025-1 REQUIREMENTS'!AB246</f>
        <v>31</v>
      </c>
    </row>
    <row r="896" spans="1:19" ht="38.25" customHeight="1" x14ac:dyDescent="0.35">
      <c r="A896" s="105" t="s">
        <v>495</v>
      </c>
      <c r="B896" s="109"/>
      <c r="C896" s="100"/>
      <c r="D896" s="91" t="s">
        <v>33</v>
      </c>
      <c r="E896" s="106" t="s">
        <v>34</v>
      </c>
      <c r="F896" s="106" t="s">
        <v>35</v>
      </c>
      <c r="G896" s="109" t="s">
        <v>682</v>
      </c>
      <c r="H896" s="113" t="s">
        <v>683</v>
      </c>
      <c r="I896" s="107" t="s">
        <v>38</v>
      </c>
      <c r="J896" s="107"/>
      <c r="K896" s="109" t="s">
        <v>684</v>
      </c>
      <c r="L896" s="109" t="s">
        <v>685</v>
      </c>
      <c r="M896" s="95" t="s">
        <v>42</v>
      </c>
      <c r="N896" s="96" t="s">
        <v>42</v>
      </c>
      <c r="O896" s="96" t="s">
        <v>42</v>
      </c>
      <c r="P896" s="96" t="s">
        <v>42</v>
      </c>
      <c r="Q896" s="95" t="s">
        <v>42</v>
      </c>
      <c r="R896" s="95" t="s">
        <v>42</v>
      </c>
      <c r="S896" s="114" t="str">
        <f>'[1]KFT2025-1 REQUIREMENTS'!AB247</f>
        <v>2026-09-24</v>
      </c>
    </row>
    <row r="897" spans="1:19" ht="38.25" customHeight="1" x14ac:dyDescent="0.35">
      <c r="A897" s="105" t="s">
        <v>495</v>
      </c>
      <c r="B897" s="109"/>
      <c r="C897" s="100"/>
      <c r="D897" s="91" t="s">
        <v>48</v>
      </c>
      <c r="E897" s="106" t="str">
        <f>IF(D897="ND4Date","YYYY-MM-DD")</f>
        <v>YYYY-MM-DD</v>
      </c>
      <c r="F897" s="106" t="s">
        <v>35</v>
      </c>
      <c r="G897" s="109" t="s">
        <v>686</v>
      </c>
      <c r="H897" s="113" t="s">
        <v>687</v>
      </c>
      <c r="I897" s="107" t="s">
        <v>38</v>
      </c>
      <c r="J897" s="107"/>
      <c r="K897" s="109" t="s">
        <v>688</v>
      </c>
      <c r="L897" s="109"/>
      <c r="M897" s="95" t="s">
        <v>42</v>
      </c>
      <c r="N897" s="96" t="s">
        <v>42</v>
      </c>
      <c r="O897" s="96" t="s">
        <v>42</v>
      </c>
      <c r="P897" s="96" t="s">
        <v>42</v>
      </c>
      <c r="Q897" s="95" t="s">
        <v>42</v>
      </c>
      <c r="R897" s="95" t="s">
        <v>42</v>
      </c>
      <c r="S897" s="114" t="str">
        <f>'[1]KFT2025-1 REQUIREMENTS'!AB248</f>
        <v>2026-09-22</v>
      </c>
    </row>
    <row r="898" spans="1:19" ht="38.25" customHeight="1" x14ac:dyDescent="0.35">
      <c r="A898" s="105" t="s">
        <v>495</v>
      </c>
      <c r="B898" s="100"/>
      <c r="C898" s="100"/>
      <c r="D898" s="91" t="s">
        <v>48</v>
      </c>
      <c r="E898" s="106" t="str">
        <f>IF(D898="ND4Date","YYYY-MM-DD")</f>
        <v>YYYY-MM-DD</v>
      </c>
      <c r="F898" s="106" t="s">
        <v>35</v>
      </c>
      <c r="G898" s="109" t="s">
        <v>689</v>
      </c>
      <c r="H898" s="113" t="s">
        <v>690</v>
      </c>
      <c r="I898" s="107" t="s">
        <v>38</v>
      </c>
      <c r="J898" s="107"/>
      <c r="K898" s="109" t="s">
        <v>691</v>
      </c>
      <c r="L898" s="109"/>
      <c r="M898" s="95" t="s">
        <v>42</v>
      </c>
      <c r="N898" s="96" t="s">
        <v>42</v>
      </c>
      <c r="O898" s="96" t="s">
        <v>42</v>
      </c>
      <c r="P898" s="96" t="s">
        <v>42</v>
      </c>
      <c r="Q898" s="95" t="s">
        <v>42</v>
      </c>
      <c r="R898" s="95" t="s">
        <v>42</v>
      </c>
      <c r="S898" s="114" t="str">
        <f>'[1]KFT2025-1 REQUIREMENTS'!AB249</f>
        <v>2026-09-21</v>
      </c>
    </row>
    <row r="899" spans="1:19" ht="38.25" customHeight="1" x14ac:dyDescent="0.35">
      <c r="A899" s="105" t="s">
        <v>495</v>
      </c>
      <c r="B899" s="100"/>
      <c r="C899" s="100"/>
      <c r="D899" s="91" t="s">
        <v>87</v>
      </c>
      <c r="E899" s="112" t="s">
        <v>88</v>
      </c>
      <c r="F899" s="106" t="s">
        <v>35</v>
      </c>
      <c r="G899" s="109" t="s">
        <v>692</v>
      </c>
      <c r="H899" s="113" t="s">
        <v>693</v>
      </c>
      <c r="I899" s="107" t="s">
        <v>64</v>
      </c>
      <c r="J899" s="107"/>
      <c r="K899" s="109" t="s">
        <v>694</v>
      </c>
      <c r="L899" s="109"/>
      <c r="M899" s="115" t="s">
        <v>42</v>
      </c>
      <c r="N899" s="116" t="s">
        <v>42</v>
      </c>
      <c r="O899" s="116" t="s">
        <v>42</v>
      </c>
      <c r="P899" s="116" t="s">
        <v>42</v>
      </c>
      <c r="Q899" s="95" t="s">
        <v>42</v>
      </c>
      <c r="R899" s="115" t="s">
        <v>42</v>
      </c>
      <c r="S899" s="134">
        <f>'[1]KFT2025-1 REQUIREMENTS'!AB250</f>
        <v>3000000</v>
      </c>
    </row>
    <row r="900" spans="1:19" ht="38.25" customHeight="1" x14ac:dyDescent="0.35">
      <c r="A900" s="105" t="s">
        <v>495</v>
      </c>
      <c r="B900" s="100"/>
      <c r="C900" s="100"/>
      <c r="D900" s="91" t="s">
        <v>545</v>
      </c>
      <c r="E900" s="112" t="s">
        <v>88</v>
      </c>
      <c r="F900" s="106" t="s">
        <v>35</v>
      </c>
      <c r="G900" s="109" t="s">
        <v>695</v>
      </c>
      <c r="H900" s="113" t="s">
        <v>696</v>
      </c>
      <c r="I900" s="107" t="s">
        <v>64</v>
      </c>
      <c r="J900" s="107"/>
      <c r="K900" s="109" t="s">
        <v>697</v>
      </c>
      <c r="L900" s="109" t="s">
        <v>698</v>
      </c>
      <c r="M900" s="95" t="s">
        <v>42</v>
      </c>
      <c r="N900" s="96" t="s">
        <v>42</v>
      </c>
      <c r="O900" s="96" t="s">
        <v>42</v>
      </c>
      <c r="P900" s="96" t="s">
        <v>42</v>
      </c>
      <c r="Q900" s="95" t="s">
        <v>42</v>
      </c>
      <c r="R900" s="95" t="s">
        <v>42</v>
      </c>
      <c r="S900" s="111">
        <f>'[1]KFT2025-1 REQUIREMENTS'!AB251</f>
        <v>3000000</v>
      </c>
    </row>
    <row r="901" spans="1:19" ht="38.25" customHeight="1" x14ac:dyDescent="0.35">
      <c r="A901" s="105" t="s">
        <v>495</v>
      </c>
      <c r="B901" s="100"/>
      <c r="C901" s="100"/>
      <c r="D901" s="91" t="s">
        <v>456</v>
      </c>
      <c r="E901" s="107" t="s">
        <v>457</v>
      </c>
      <c r="F901" s="106" t="s">
        <v>35</v>
      </c>
      <c r="G901" s="109" t="s">
        <v>699</v>
      </c>
      <c r="H901" s="113" t="s">
        <v>700</v>
      </c>
      <c r="I901" s="107" t="s">
        <v>64</v>
      </c>
      <c r="J901" s="107"/>
      <c r="K901" s="109" t="s">
        <v>701</v>
      </c>
      <c r="L901" s="109" t="s">
        <v>702</v>
      </c>
      <c r="M901" s="115" t="s">
        <v>42</v>
      </c>
      <c r="N901" s="116" t="s">
        <v>42</v>
      </c>
      <c r="O901" s="116" t="s">
        <v>42</v>
      </c>
      <c r="P901" s="116" t="s">
        <v>42</v>
      </c>
      <c r="Q901" s="95" t="s">
        <v>42</v>
      </c>
      <c r="R901" s="115" t="s">
        <v>42</v>
      </c>
      <c r="S901" s="117">
        <f>'[1]KFT2025-1 REQUIREMENTS'!AB252</f>
        <v>5.8</v>
      </c>
    </row>
    <row r="902" spans="1:19" ht="38.25" customHeight="1" x14ac:dyDescent="0.35">
      <c r="A902" s="105" t="s">
        <v>495</v>
      </c>
      <c r="B902" s="100"/>
      <c r="C902" s="100"/>
      <c r="D902" s="91" t="s">
        <v>456</v>
      </c>
      <c r="E902" s="107" t="s">
        <v>457</v>
      </c>
      <c r="F902" s="106" t="s">
        <v>35</v>
      </c>
      <c r="G902" s="109" t="s">
        <v>703</v>
      </c>
      <c r="H902" s="113" t="s">
        <v>704</v>
      </c>
      <c r="I902" s="107" t="s">
        <v>38</v>
      </c>
      <c r="J902" s="107"/>
      <c r="K902" s="109" t="s">
        <v>705</v>
      </c>
      <c r="L902" s="109" t="s">
        <v>706</v>
      </c>
      <c r="M902" s="95" t="s">
        <v>42</v>
      </c>
      <c r="N902" s="96" t="s">
        <v>42</v>
      </c>
      <c r="O902" s="96" t="s">
        <v>42</v>
      </c>
      <c r="P902" s="96" t="s">
        <v>42</v>
      </c>
      <c r="Q902" s="95" t="s">
        <v>42</v>
      </c>
      <c r="R902" s="95" t="s">
        <v>42</v>
      </c>
      <c r="S902" s="114">
        <f>'[1]KFT2025-1 REQUIREMENTS'!AB253</f>
        <v>5.8</v>
      </c>
    </row>
    <row r="903" spans="1:19" ht="38.25" customHeight="1" x14ac:dyDescent="0.35">
      <c r="A903" s="105" t="s">
        <v>495</v>
      </c>
      <c r="B903" s="100"/>
      <c r="C903" s="100"/>
      <c r="D903" s="91" t="s">
        <v>99</v>
      </c>
      <c r="E903" s="106" t="s">
        <v>61</v>
      </c>
      <c r="F903" s="106" t="s">
        <v>35</v>
      </c>
      <c r="G903" s="109" t="s">
        <v>707</v>
      </c>
      <c r="H903" s="113" t="s">
        <v>708</v>
      </c>
      <c r="I903" s="107" t="s">
        <v>64</v>
      </c>
      <c r="J903" s="107"/>
      <c r="K903" s="109" t="s">
        <v>709</v>
      </c>
      <c r="L903" s="100" t="s">
        <v>455</v>
      </c>
      <c r="M903" s="115" t="s">
        <v>42</v>
      </c>
      <c r="N903" s="116" t="s">
        <v>42</v>
      </c>
      <c r="O903" s="116" t="s">
        <v>42</v>
      </c>
      <c r="P903" s="116" t="s">
        <v>42</v>
      </c>
      <c r="Q903" s="115" t="s">
        <v>113</v>
      </c>
      <c r="R903" s="115" t="s">
        <v>42</v>
      </c>
      <c r="S903" s="117" t="str">
        <f>'[1]KFT2025-1 REQUIREMENTS'!AB254</f>
        <v>BBSW1M</v>
      </c>
    </row>
    <row r="904" spans="1:19" ht="38.25" customHeight="1" x14ac:dyDescent="0.35">
      <c r="A904" s="105" t="s">
        <v>495</v>
      </c>
      <c r="B904" s="100"/>
      <c r="C904" s="100"/>
      <c r="D904" s="91" t="s">
        <v>456</v>
      </c>
      <c r="E904" s="107" t="s">
        <v>457</v>
      </c>
      <c r="F904" s="106" t="s">
        <v>35</v>
      </c>
      <c r="G904" s="109" t="s">
        <v>710</v>
      </c>
      <c r="H904" s="113" t="s">
        <v>711</v>
      </c>
      <c r="I904" s="107" t="s">
        <v>64</v>
      </c>
      <c r="J904" s="107"/>
      <c r="K904" s="109" t="s">
        <v>712</v>
      </c>
      <c r="L904" s="109" t="s">
        <v>713</v>
      </c>
      <c r="M904" s="115" t="s">
        <v>42</v>
      </c>
      <c r="N904" s="116" t="s">
        <v>42</v>
      </c>
      <c r="O904" s="116" t="s">
        <v>42</v>
      </c>
      <c r="P904" s="116" t="s">
        <v>42</v>
      </c>
      <c r="Q904" s="115" t="s">
        <v>113</v>
      </c>
      <c r="R904" s="115" t="s">
        <v>42</v>
      </c>
      <c r="S904" s="117">
        <f>'[1]KFT2025-1 REQUIREMENTS'!AB255</f>
        <v>500</v>
      </c>
    </row>
    <row r="905" spans="1:19" ht="38.25" customHeight="1" x14ac:dyDescent="0.35">
      <c r="A905" s="105" t="s">
        <v>495</v>
      </c>
      <c r="B905" s="100"/>
      <c r="C905" s="100"/>
      <c r="D905" s="91" t="s">
        <v>456</v>
      </c>
      <c r="E905" s="107" t="s">
        <v>457</v>
      </c>
      <c r="F905" s="92" t="s">
        <v>55</v>
      </c>
      <c r="G905" s="109" t="s">
        <v>714</v>
      </c>
      <c r="H905" s="109" t="s">
        <v>715</v>
      </c>
      <c r="I905" s="107" t="s">
        <v>38</v>
      </c>
      <c r="J905" s="107"/>
      <c r="K905" s="109" t="s">
        <v>716</v>
      </c>
      <c r="L905" s="109" t="s">
        <v>717</v>
      </c>
      <c r="M905" s="115" t="s">
        <v>42</v>
      </c>
      <c r="N905" s="116" t="s">
        <v>42</v>
      </c>
      <c r="O905" s="116" t="s">
        <v>42</v>
      </c>
      <c r="P905" s="116" t="s">
        <v>42</v>
      </c>
      <c r="Q905" s="115" t="s">
        <v>113</v>
      </c>
      <c r="R905" s="115" t="s">
        <v>42</v>
      </c>
      <c r="S905" s="117" t="str">
        <f>'[1]KFT2025-1 REQUIREMENTS'!AB256</f>
        <v>ND5</v>
      </c>
    </row>
    <row r="906" spans="1:19" ht="38.25" customHeight="1" x14ac:dyDescent="0.35">
      <c r="A906" s="105" t="s">
        <v>495</v>
      </c>
      <c r="B906" s="100"/>
      <c r="C906" s="100"/>
      <c r="D906" s="91" t="s">
        <v>159</v>
      </c>
      <c r="E906" s="107" t="s">
        <v>160</v>
      </c>
      <c r="F906" s="106" t="s">
        <v>35</v>
      </c>
      <c r="G906" s="109" t="s">
        <v>718</v>
      </c>
      <c r="H906" s="113" t="s">
        <v>719</v>
      </c>
      <c r="I906" s="107" t="s">
        <v>64</v>
      </c>
      <c r="J906" s="107"/>
      <c r="K906" s="109" t="s">
        <v>720</v>
      </c>
      <c r="L906" s="109" t="s">
        <v>721</v>
      </c>
      <c r="M906" s="95" t="s">
        <v>42</v>
      </c>
      <c r="N906" s="96" t="s">
        <v>42</v>
      </c>
      <c r="O906" s="96" t="s">
        <v>42</v>
      </c>
      <c r="P906" s="96" t="s">
        <v>42</v>
      </c>
      <c r="Q906" s="95" t="s">
        <v>42</v>
      </c>
      <c r="R906" s="95" t="s">
        <v>42</v>
      </c>
      <c r="S906" s="117" t="str">
        <f>'[1]KFT2025-1 REQUIREMENTS'!AB257</f>
        <v>true</v>
      </c>
    </row>
    <row r="907" spans="1:19" ht="38.25" customHeight="1" x14ac:dyDescent="0.35">
      <c r="A907" s="105" t="s">
        <v>495</v>
      </c>
      <c r="B907" s="100"/>
      <c r="C907" s="100"/>
      <c r="D907" s="91" t="s">
        <v>99</v>
      </c>
      <c r="E907" s="106" t="s">
        <v>61</v>
      </c>
      <c r="F907" s="92" t="s">
        <v>55</v>
      </c>
      <c r="G907" s="109" t="s">
        <v>722</v>
      </c>
      <c r="H907" s="113" t="s">
        <v>723</v>
      </c>
      <c r="I907" s="107" t="s">
        <v>64</v>
      </c>
      <c r="J907" s="107"/>
      <c r="K907" s="109" t="s">
        <v>724</v>
      </c>
      <c r="L907" s="109" t="s">
        <v>725</v>
      </c>
      <c r="M907" s="115" t="s">
        <v>42</v>
      </c>
      <c r="N907" s="116" t="s">
        <v>42</v>
      </c>
      <c r="O907" s="116" t="s">
        <v>42</v>
      </c>
      <c r="P907" s="116" t="s">
        <v>42</v>
      </c>
      <c r="Q907" s="115" t="s">
        <v>113</v>
      </c>
      <c r="R907" s="115" t="s">
        <v>42</v>
      </c>
      <c r="S907" s="117" t="str">
        <f>'[1]KFT2025-1 REQUIREMENTS'!AB258</f>
        <v>Actual/365</v>
      </c>
    </row>
    <row r="908" spans="1:19" ht="38.25" customHeight="1" x14ac:dyDescent="0.35">
      <c r="A908" s="105" t="s">
        <v>495</v>
      </c>
      <c r="B908" s="109"/>
      <c r="C908" s="100"/>
      <c r="D908" s="91" t="s">
        <v>456</v>
      </c>
      <c r="E908" s="107" t="s">
        <v>457</v>
      </c>
      <c r="F908" s="106" t="s">
        <v>35</v>
      </c>
      <c r="G908" s="109" t="s">
        <v>726</v>
      </c>
      <c r="H908" s="113" t="s">
        <v>727</v>
      </c>
      <c r="I908" s="107" t="s">
        <v>64</v>
      </c>
      <c r="J908" s="107"/>
      <c r="K908" s="109" t="s">
        <v>728</v>
      </c>
      <c r="L908" s="109" t="s">
        <v>729</v>
      </c>
      <c r="M908" s="115" t="s">
        <v>42</v>
      </c>
      <c r="N908" s="116" t="s">
        <v>42</v>
      </c>
      <c r="O908" s="116" t="s">
        <v>42</v>
      </c>
      <c r="P908" s="116" t="s">
        <v>42</v>
      </c>
      <c r="Q908" s="115" t="s">
        <v>113</v>
      </c>
      <c r="R908" s="115" t="s">
        <v>42</v>
      </c>
      <c r="S908" s="117">
        <f>'[1]KFT2025-1 REQUIREMENTS'!AB259</f>
        <v>0</v>
      </c>
    </row>
    <row r="909" spans="1:19" ht="38.25" customHeight="1" x14ac:dyDescent="0.35">
      <c r="A909" s="105" t="s">
        <v>495</v>
      </c>
      <c r="B909" s="109"/>
      <c r="C909" s="100"/>
      <c r="D909" s="91" t="s">
        <v>456</v>
      </c>
      <c r="E909" s="107" t="s">
        <v>457</v>
      </c>
      <c r="F909" s="106" t="s">
        <v>35</v>
      </c>
      <c r="G909" s="109" t="s">
        <v>730</v>
      </c>
      <c r="H909" s="113" t="s">
        <v>731</v>
      </c>
      <c r="I909" s="107" t="s">
        <v>38</v>
      </c>
      <c r="J909" s="107"/>
      <c r="K909" s="109" t="s">
        <v>732</v>
      </c>
      <c r="L909" s="109" t="s">
        <v>733</v>
      </c>
      <c r="M909" s="115" t="s">
        <v>42</v>
      </c>
      <c r="N909" s="116" t="s">
        <v>42</v>
      </c>
      <c r="O909" s="116" t="s">
        <v>42</v>
      </c>
      <c r="P909" s="116" t="s">
        <v>42</v>
      </c>
      <c r="Q909" s="115" t="s">
        <v>113</v>
      </c>
      <c r="R909" s="115" t="s">
        <v>42</v>
      </c>
      <c r="S909" s="117" t="str">
        <f>'[1]KFT2025-1 REQUIREMENTS'!AB260</f>
        <v>ND5</v>
      </c>
    </row>
    <row r="910" spans="1:19" ht="38.25" customHeight="1" x14ac:dyDescent="0.35">
      <c r="A910" s="105" t="s">
        <v>495</v>
      </c>
      <c r="B910" s="109"/>
      <c r="C910" s="100"/>
      <c r="D910" s="91" t="s">
        <v>48</v>
      </c>
      <c r="E910" s="107" t="str">
        <f>IF(D898="ND4Date","YYYY-MM-DD")</f>
        <v>YYYY-MM-DD</v>
      </c>
      <c r="F910" s="106" t="s">
        <v>35</v>
      </c>
      <c r="G910" s="109" t="s">
        <v>734</v>
      </c>
      <c r="H910" s="113" t="s">
        <v>735</v>
      </c>
      <c r="I910" s="107" t="s">
        <v>38</v>
      </c>
      <c r="J910" s="107"/>
      <c r="K910" s="109" t="s">
        <v>736</v>
      </c>
      <c r="L910" s="109" t="s">
        <v>737</v>
      </c>
      <c r="M910" s="115" t="s">
        <v>42</v>
      </c>
      <c r="N910" s="116" t="s">
        <v>42</v>
      </c>
      <c r="O910" s="116" t="s">
        <v>42</v>
      </c>
      <c r="P910" s="116" t="s">
        <v>42</v>
      </c>
      <c r="Q910" s="115" t="s">
        <v>113</v>
      </c>
      <c r="R910" s="115" t="s">
        <v>42</v>
      </c>
      <c r="S910" s="117" t="str">
        <f>'[1]KFT2025-1 REQUIREMENTS'!AB261</f>
        <v>2034-06-26</v>
      </c>
    </row>
    <row r="911" spans="1:19" ht="38.25" customHeight="1" x14ac:dyDescent="0.35">
      <c r="A911" s="105" t="s">
        <v>495</v>
      </c>
      <c r="B911" s="109"/>
      <c r="C911" s="100"/>
      <c r="D911" s="91" t="s">
        <v>456</v>
      </c>
      <c r="E911" s="107" t="s">
        <v>457</v>
      </c>
      <c r="F911" s="106" t="s">
        <v>35</v>
      </c>
      <c r="G911" s="109" t="s">
        <v>738</v>
      </c>
      <c r="H911" s="113" t="s">
        <v>739</v>
      </c>
      <c r="I911" s="107" t="s">
        <v>64</v>
      </c>
      <c r="J911" s="107"/>
      <c r="K911" s="109" t="s">
        <v>740</v>
      </c>
      <c r="L911" s="109" t="s">
        <v>461</v>
      </c>
      <c r="M911" s="115" t="s">
        <v>42</v>
      </c>
      <c r="N911" s="116" t="s">
        <v>42</v>
      </c>
      <c r="O911" s="116" t="s">
        <v>42</v>
      </c>
      <c r="P911" s="116" t="s">
        <v>42</v>
      </c>
      <c r="Q911" s="115" t="s">
        <v>113</v>
      </c>
      <c r="R911" s="115" t="s">
        <v>42</v>
      </c>
      <c r="S911" s="117" t="str">
        <f>'[1]KFT2025-1 REQUIREMENTS'!AB262</f>
        <v>ND5</v>
      </c>
    </row>
    <row r="912" spans="1:19" ht="38.25" customHeight="1" x14ac:dyDescent="0.35">
      <c r="A912" s="105" t="s">
        <v>495</v>
      </c>
      <c r="B912" s="109"/>
      <c r="C912" s="100"/>
      <c r="D912" s="91" t="s">
        <v>456</v>
      </c>
      <c r="E912" s="107" t="s">
        <v>457</v>
      </c>
      <c r="F912" s="106" t="s">
        <v>35</v>
      </c>
      <c r="G912" s="109" t="s">
        <v>741</v>
      </c>
      <c r="H912" s="113" t="s">
        <v>742</v>
      </c>
      <c r="I912" s="107" t="s">
        <v>38</v>
      </c>
      <c r="J912" s="107"/>
      <c r="K912" s="109" t="s">
        <v>743</v>
      </c>
      <c r="L912" s="109" t="s">
        <v>744</v>
      </c>
      <c r="M912" s="115" t="s">
        <v>42</v>
      </c>
      <c r="N912" s="116" t="s">
        <v>42</v>
      </c>
      <c r="O912" s="116" t="s">
        <v>42</v>
      </c>
      <c r="P912" s="116" t="s">
        <v>42</v>
      </c>
      <c r="Q912" s="115" t="s">
        <v>113</v>
      </c>
      <c r="R912" s="115" t="s">
        <v>42</v>
      </c>
      <c r="S912" s="117">
        <f>'[1]KFT2025-1 REQUIREMENTS'!AB263</f>
        <v>4.3075000000000001</v>
      </c>
    </row>
    <row r="913" spans="1:19" ht="38.25" customHeight="1" x14ac:dyDescent="0.35">
      <c r="A913" s="105" t="s">
        <v>495</v>
      </c>
      <c r="B913" s="100"/>
      <c r="C913" s="100"/>
      <c r="D913" s="91" t="s">
        <v>456</v>
      </c>
      <c r="E913" s="107" t="s">
        <v>457</v>
      </c>
      <c r="F913" s="106" t="s">
        <v>35</v>
      </c>
      <c r="G913" s="109" t="s">
        <v>745</v>
      </c>
      <c r="H913" s="113" t="s">
        <v>746</v>
      </c>
      <c r="I913" s="107" t="s">
        <v>38</v>
      </c>
      <c r="J913" s="107"/>
      <c r="K913" s="109" t="s">
        <v>747</v>
      </c>
      <c r="L913" s="109" t="s">
        <v>748</v>
      </c>
      <c r="M913" s="115" t="s">
        <v>42</v>
      </c>
      <c r="N913" s="116" t="s">
        <v>42</v>
      </c>
      <c r="O913" s="116" t="s">
        <v>42</v>
      </c>
      <c r="P913" s="116" t="s">
        <v>42</v>
      </c>
      <c r="Q913" s="115" t="s">
        <v>113</v>
      </c>
      <c r="R913" s="115" t="s">
        <v>42</v>
      </c>
      <c r="S913" s="117">
        <f>'[1]KFT2025-1 REQUIREMENTS'!AB264</f>
        <v>9.3074999999999992</v>
      </c>
    </row>
    <row r="914" spans="1:19" ht="38.25" customHeight="1" x14ac:dyDescent="0.35">
      <c r="A914" s="105" t="s">
        <v>495</v>
      </c>
      <c r="B914" s="109"/>
      <c r="C914" s="100"/>
      <c r="D914" s="91" t="s">
        <v>456</v>
      </c>
      <c r="E914" s="107" t="s">
        <v>457</v>
      </c>
      <c r="F914" s="106" t="s">
        <v>35</v>
      </c>
      <c r="G914" s="109" t="s">
        <v>749</v>
      </c>
      <c r="H914" s="113" t="s">
        <v>750</v>
      </c>
      <c r="I914" s="107" t="s">
        <v>64</v>
      </c>
      <c r="J914" s="107"/>
      <c r="K914" s="109" t="s">
        <v>751</v>
      </c>
      <c r="L914" s="109" t="s">
        <v>752</v>
      </c>
      <c r="M914" s="115" t="s">
        <v>42</v>
      </c>
      <c r="N914" s="116" t="s">
        <v>42</v>
      </c>
      <c r="O914" s="116" t="s">
        <v>42</v>
      </c>
      <c r="P914" s="116" t="s">
        <v>42</v>
      </c>
      <c r="Q914" s="115" t="s">
        <v>113</v>
      </c>
      <c r="R914" s="115" t="s">
        <v>42</v>
      </c>
      <c r="S914" s="117">
        <f>'[1]KFT2025-1 REQUIREMENTS'!AB265</f>
        <v>0</v>
      </c>
    </row>
    <row r="915" spans="1:19" ht="38.25" customHeight="1" x14ac:dyDescent="0.35">
      <c r="A915" s="105" t="s">
        <v>495</v>
      </c>
      <c r="B915" s="109"/>
      <c r="C915" s="100"/>
      <c r="D915" s="91" t="s">
        <v>456</v>
      </c>
      <c r="E915" s="107" t="s">
        <v>457</v>
      </c>
      <c r="F915" s="106" t="s">
        <v>35</v>
      </c>
      <c r="G915" s="109" t="s">
        <v>753</v>
      </c>
      <c r="H915" s="113" t="s">
        <v>754</v>
      </c>
      <c r="I915" s="107" t="s">
        <v>38</v>
      </c>
      <c r="J915" s="107"/>
      <c r="K915" s="109" t="s">
        <v>755</v>
      </c>
      <c r="L915" s="109" t="s">
        <v>752</v>
      </c>
      <c r="M915" s="95" t="s">
        <v>42</v>
      </c>
      <c r="N915" s="96" t="s">
        <v>42</v>
      </c>
      <c r="O915" s="96" t="s">
        <v>42</v>
      </c>
      <c r="P915" s="96" t="s">
        <v>42</v>
      </c>
      <c r="Q915" s="95" t="s">
        <v>42</v>
      </c>
      <c r="R915" s="95" t="s">
        <v>42</v>
      </c>
      <c r="S915" s="114">
        <f>'[1]KFT2025-1 REQUIREMENTS'!AB266</f>
        <v>0</v>
      </c>
    </row>
    <row r="916" spans="1:19" ht="38.25" customHeight="1" x14ac:dyDescent="0.35">
      <c r="A916" s="105" t="s">
        <v>495</v>
      </c>
      <c r="B916" s="109"/>
      <c r="C916" s="145"/>
      <c r="D916" s="91" t="s">
        <v>87</v>
      </c>
      <c r="E916" s="106" t="s">
        <v>88</v>
      </c>
      <c r="F916" s="106" t="s">
        <v>35</v>
      </c>
      <c r="G916" s="109" t="s">
        <v>756</v>
      </c>
      <c r="H916" s="113" t="s">
        <v>757</v>
      </c>
      <c r="I916" s="107" t="s">
        <v>38</v>
      </c>
      <c r="J916" s="107"/>
      <c r="K916" s="109" t="s">
        <v>758</v>
      </c>
      <c r="L916" s="109"/>
      <c r="M916" s="95" t="s">
        <v>42</v>
      </c>
      <c r="N916" s="96" t="s">
        <v>42</v>
      </c>
      <c r="O916" s="96" t="s">
        <v>42</v>
      </c>
      <c r="P916" s="96" t="s">
        <v>42</v>
      </c>
      <c r="Q916" s="95" t="s">
        <v>42</v>
      </c>
      <c r="R916" s="95" t="s">
        <v>42</v>
      </c>
      <c r="S916" s="111">
        <f>'[1]KFT2025-1 REQUIREMENTS'!AB267</f>
        <v>3000000</v>
      </c>
    </row>
    <row r="917" spans="1:19" ht="38.25" customHeight="1" x14ac:dyDescent="0.35">
      <c r="A917" s="105" t="s">
        <v>495</v>
      </c>
      <c r="B917" s="109"/>
      <c r="C917" s="145"/>
      <c r="D917" s="91" t="s">
        <v>87</v>
      </c>
      <c r="E917" s="112" t="s">
        <v>88</v>
      </c>
      <c r="F917" s="106" t="s">
        <v>35</v>
      </c>
      <c r="G917" s="109" t="s">
        <v>759</v>
      </c>
      <c r="H917" s="113" t="s">
        <v>760</v>
      </c>
      <c r="I917" s="107" t="s">
        <v>38</v>
      </c>
      <c r="J917" s="107"/>
      <c r="K917" s="109" t="s">
        <v>761</v>
      </c>
      <c r="L917" s="109"/>
      <c r="M917" s="95" t="s">
        <v>42</v>
      </c>
      <c r="N917" s="96" t="s">
        <v>42</v>
      </c>
      <c r="O917" s="96" t="s">
        <v>42</v>
      </c>
      <c r="P917" s="96" t="s">
        <v>42</v>
      </c>
      <c r="Q917" s="95" t="s">
        <v>42</v>
      </c>
      <c r="R917" s="95" t="s">
        <v>42</v>
      </c>
      <c r="S917" s="111">
        <f>'[1]KFT2025-1 REQUIREMENTS'!AB268</f>
        <v>3000000</v>
      </c>
    </row>
    <row r="918" spans="1:19" ht="38.25" customHeight="1" x14ac:dyDescent="0.35">
      <c r="A918" s="105" t="s">
        <v>495</v>
      </c>
      <c r="B918" s="109"/>
      <c r="C918" s="145"/>
      <c r="D918" s="91" t="s">
        <v>87</v>
      </c>
      <c r="E918" s="112" t="s">
        <v>88</v>
      </c>
      <c r="F918" s="92" t="s">
        <v>55</v>
      </c>
      <c r="G918" s="109" t="s">
        <v>762</v>
      </c>
      <c r="H918" s="113" t="s">
        <v>763</v>
      </c>
      <c r="I918" s="107" t="s">
        <v>38</v>
      </c>
      <c r="J918" s="107"/>
      <c r="K918" s="109" t="s">
        <v>764</v>
      </c>
      <c r="L918" s="109"/>
      <c r="M918" s="95" t="s">
        <v>42</v>
      </c>
      <c r="N918" s="96" t="s">
        <v>42</v>
      </c>
      <c r="O918" s="96" t="s">
        <v>42</v>
      </c>
      <c r="P918" s="96" t="s">
        <v>42</v>
      </c>
      <c r="Q918" s="95" t="s">
        <v>42</v>
      </c>
      <c r="R918" s="95" t="s">
        <v>42</v>
      </c>
      <c r="S918" s="114">
        <f>'[1]KFT2025-1 REQUIREMENTS'!AB269</f>
        <v>0</v>
      </c>
    </row>
    <row r="919" spans="1:19" ht="38.25" customHeight="1" x14ac:dyDescent="0.35">
      <c r="A919" s="105" t="s">
        <v>495</v>
      </c>
      <c r="B919" s="109"/>
      <c r="C919" s="145"/>
      <c r="D919" s="91" t="s">
        <v>87</v>
      </c>
      <c r="E919" s="106" t="s">
        <v>88</v>
      </c>
      <c r="F919" s="92" t="s">
        <v>55</v>
      </c>
      <c r="G919" s="109" t="s">
        <v>765</v>
      </c>
      <c r="H919" s="113" t="s">
        <v>766</v>
      </c>
      <c r="I919" s="107" t="s">
        <v>38</v>
      </c>
      <c r="J919" s="107"/>
      <c r="K919" s="109" t="s">
        <v>767</v>
      </c>
      <c r="L919" s="109"/>
      <c r="M919" s="95" t="s">
        <v>42</v>
      </c>
      <c r="N919" s="96" t="s">
        <v>42</v>
      </c>
      <c r="O919" s="96" t="s">
        <v>42</v>
      </c>
      <c r="P919" s="96" t="s">
        <v>42</v>
      </c>
      <c r="Q919" s="95" t="s">
        <v>42</v>
      </c>
      <c r="R919" s="95" t="s">
        <v>42</v>
      </c>
      <c r="S919" s="114">
        <f>'[1]KFT2025-1 REQUIREMENTS'!AB270</f>
        <v>0</v>
      </c>
    </row>
    <row r="920" spans="1:19" ht="38.25" customHeight="1" x14ac:dyDescent="0.35">
      <c r="A920" s="105" t="s">
        <v>495</v>
      </c>
      <c r="B920" s="109"/>
      <c r="C920" s="145"/>
      <c r="D920" s="91" t="s">
        <v>87</v>
      </c>
      <c r="E920" s="106" t="s">
        <v>88</v>
      </c>
      <c r="F920" s="92" t="s">
        <v>55</v>
      </c>
      <c r="G920" s="109" t="s">
        <v>768</v>
      </c>
      <c r="H920" s="113" t="s">
        <v>769</v>
      </c>
      <c r="I920" s="107" t="s">
        <v>38</v>
      </c>
      <c r="J920" s="107"/>
      <c r="K920" s="109" t="s">
        <v>770</v>
      </c>
      <c r="L920" s="109"/>
      <c r="M920" s="115" t="s">
        <v>42</v>
      </c>
      <c r="N920" s="116" t="s">
        <v>42</v>
      </c>
      <c r="O920" s="116" t="s">
        <v>42</v>
      </c>
      <c r="P920" s="116" t="s">
        <v>42</v>
      </c>
      <c r="Q920" s="115" t="s">
        <v>113</v>
      </c>
      <c r="R920" s="115" t="s">
        <v>42</v>
      </c>
      <c r="S920" s="117" t="str">
        <f>'[1]KFT2025-1 REQUIREMENTS'!AB271</f>
        <v>ND5</v>
      </c>
    </row>
    <row r="921" spans="1:19" ht="38.25" customHeight="1" x14ac:dyDescent="0.35">
      <c r="A921" s="105" t="s">
        <v>495</v>
      </c>
      <c r="B921" s="109"/>
      <c r="C921" s="145"/>
      <c r="D921" s="91" t="s">
        <v>87</v>
      </c>
      <c r="E921" s="106" t="s">
        <v>88</v>
      </c>
      <c r="F921" s="106" t="s">
        <v>35</v>
      </c>
      <c r="G921" s="109" t="s">
        <v>771</v>
      </c>
      <c r="H921" s="113" t="s">
        <v>772</v>
      </c>
      <c r="I921" s="107" t="s">
        <v>38</v>
      </c>
      <c r="J921" s="107"/>
      <c r="K921" s="109" t="s">
        <v>773</v>
      </c>
      <c r="L921" s="109" t="s">
        <v>774</v>
      </c>
      <c r="M921" s="95" t="s">
        <v>42</v>
      </c>
      <c r="N921" s="96" t="s">
        <v>42</v>
      </c>
      <c r="O921" s="96" t="s">
        <v>42</v>
      </c>
      <c r="P921" s="96" t="s">
        <v>42</v>
      </c>
      <c r="Q921" s="95" t="s">
        <v>42</v>
      </c>
      <c r="R921" s="95" t="s">
        <v>42</v>
      </c>
      <c r="S921" s="111">
        <f>'[1]KFT2025-1 REQUIREMENTS'!AB272</f>
        <v>23715</v>
      </c>
    </row>
    <row r="922" spans="1:19" ht="38.25" customHeight="1" x14ac:dyDescent="0.35">
      <c r="A922" s="105" t="s">
        <v>495</v>
      </c>
      <c r="B922" s="109"/>
      <c r="C922" s="145"/>
      <c r="D922" s="91" t="s">
        <v>545</v>
      </c>
      <c r="E922" s="112" t="s">
        <v>88</v>
      </c>
      <c r="F922" s="106" t="s">
        <v>35</v>
      </c>
      <c r="G922" s="109" t="s">
        <v>775</v>
      </c>
      <c r="H922" s="113" t="s">
        <v>776</v>
      </c>
      <c r="I922" s="107" t="s">
        <v>38</v>
      </c>
      <c r="J922" s="107"/>
      <c r="K922" s="109" t="s">
        <v>777</v>
      </c>
      <c r="L922" s="109" t="s">
        <v>778</v>
      </c>
      <c r="M922" s="95" t="s">
        <v>42</v>
      </c>
      <c r="N922" s="96" t="s">
        <v>42</v>
      </c>
      <c r="O922" s="96" t="s">
        <v>42</v>
      </c>
      <c r="P922" s="96" t="s">
        <v>42</v>
      </c>
      <c r="Q922" s="95" t="s">
        <v>42</v>
      </c>
      <c r="R922" s="95" t="s">
        <v>42</v>
      </c>
      <c r="S922" s="111">
        <f>'[1]KFT2025-1 REQUIREMENTS'!AB273</f>
        <v>23715</v>
      </c>
    </row>
    <row r="923" spans="1:19" ht="38.25" customHeight="1" x14ac:dyDescent="0.35">
      <c r="A923" s="105" t="s">
        <v>495</v>
      </c>
      <c r="B923" s="109"/>
      <c r="C923" s="145"/>
      <c r="D923" s="91" t="s">
        <v>87</v>
      </c>
      <c r="E923" s="112" t="s">
        <v>88</v>
      </c>
      <c r="F923" s="92" t="s">
        <v>55</v>
      </c>
      <c r="G923" s="109" t="s">
        <v>779</v>
      </c>
      <c r="H923" s="113" t="s">
        <v>780</v>
      </c>
      <c r="I923" s="107" t="s">
        <v>38</v>
      </c>
      <c r="J923" s="107"/>
      <c r="K923" s="109" t="s">
        <v>781</v>
      </c>
      <c r="L923" s="109"/>
      <c r="M923" s="95" t="s">
        <v>42</v>
      </c>
      <c r="N923" s="96" t="s">
        <v>42</v>
      </c>
      <c r="O923" s="96" t="s">
        <v>42</v>
      </c>
      <c r="P923" s="96" t="s">
        <v>42</v>
      </c>
      <c r="Q923" s="95" t="s">
        <v>42</v>
      </c>
      <c r="R923" s="95" t="s">
        <v>42</v>
      </c>
      <c r="S923" s="111">
        <f>'[1]KFT2025-1 REQUIREMENTS'!AB274</f>
        <v>0</v>
      </c>
    </row>
    <row r="924" spans="1:19" ht="38.25" customHeight="1" x14ac:dyDescent="0.35">
      <c r="A924" s="105" t="s">
        <v>495</v>
      </c>
      <c r="B924" s="109"/>
      <c r="C924" s="145"/>
      <c r="D924" s="91" t="s">
        <v>87</v>
      </c>
      <c r="E924" s="112" t="s">
        <v>88</v>
      </c>
      <c r="F924" s="106" t="s">
        <v>35</v>
      </c>
      <c r="G924" s="109" t="s">
        <v>782</v>
      </c>
      <c r="H924" s="113" t="s">
        <v>783</v>
      </c>
      <c r="I924" s="107" t="s">
        <v>38</v>
      </c>
      <c r="J924" s="107"/>
      <c r="K924" s="109" t="s">
        <v>784</v>
      </c>
      <c r="L924" s="109"/>
      <c r="M924" s="95" t="s">
        <v>42</v>
      </c>
      <c r="N924" s="96" t="s">
        <v>42</v>
      </c>
      <c r="O924" s="96" t="s">
        <v>42</v>
      </c>
      <c r="P924" s="96" t="s">
        <v>42</v>
      </c>
      <c r="Q924" s="95" t="s">
        <v>42</v>
      </c>
      <c r="R924" s="95" t="s">
        <v>42</v>
      </c>
      <c r="S924" s="111">
        <f>'[1]KFT2025-1 REQUIREMENTS'!AB275</f>
        <v>0</v>
      </c>
    </row>
    <row r="925" spans="1:19" ht="38.25" customHeight="1" x14ac:dyDescent="0.35">
      <c r="A925" s="105" t="s">
        <v>495</v>
      </c>
      <c r="B925" s="109"/>
      <c r="C925" s="145"/>
      <c r="D925" s="91" t="s">
        <v>87</v>
      </c>
      <c r="E925" s="106" t="s">
        <v>88</v>
      </c>
      <c r="F925" s="106" t="s">
        <v>35</v>
      </c>
      <c r="G925" s="109" t="s">
        <v>785</v>
      </c>
      <c r="H925" s="113" t="s">
        <v>786</v>
      </c>
      <c r="I925" s="107" t="s">
        <v>38</v>
      </c>
      <c r="J925" s="107"/>
      <c r="K925" s="109" t="s">
        <v>787</v>
      </c>
      <c r="L925" s="109" t="s">
        <v>788</v>
      </c>
      <c r="M925" s="115" t="s">
        <v>42</v>
      </c>
      <c r="N925" s="116" t="s">
        <v>42</v>
      </c>
      <c r="O925" s="116" t="s">
        <v>42</v>
      </c>
      <c r="P925" s="116" t="s">
        <v>42</v>
      </c>
      <c r="Q925" s="115" t="s">
        <v>113</v>
      </c>
      <c r="R925" s="115" t="s">
        <v>42</v>
      </c>
      <c r="S925" s="111" t="str">
        <f>'[1]KFT2025-1 REQUIREMENTS'!AB276</f>
        <v>ND5</v>
      </c>
    </row>
    <row r="926" spans="1:19" ht="38.25" customHeight="1" x14ac:dyDescent="0.35">
      <c r="A926" s="105" t="s">
        <v>495</v>
      </c>
      <c r="B926" s="109"/>
      <c r="C926" s="145"/>
      <c r="D926" s="91" t="s">
        <v>545</v>
      </c>
      <c r="E926" s="112" t="s">
        <v>88</v>
      </c>
      <c r="F926" s="106" t="s">
        <v>35</v>
      </c>
      <c r="G926" s="109" t="s">
        <v>789</v>
      </c>
      <c r="H926" s="113" t="s">
        <v>790</v>
      </c>
      <c r="I926" s="107" t="s">
        <v>38</v>
      </c>
      <c r="J926" s="107"/>
      <c r="K926" s="109" t="s">
        <v>791</v>
      </c>
      <c r="L926" s="109"/>
      <c r="M926" s="95" t="s">
        <v>42</v>
      </c>
      <c r="N926" s="96" t="s">
        <v>42</v>
      </c>
      <c r="O926" s="96" t="s">
        <v>42</v>
      </c>
      <c r="P926" s="96" t="s">
        <v>42</v>
      </c>
      <c r="Q926" s="95" t="s">
        <v>42</v>
      </c>
      <c r="R926" s="95" t="s">
        <v>42</v>
      </c>
      <c r="S926" s="111">
        <f>'[1]KFT2025-1 REQUIREMENTS'!AB277</f>
        <v>0</v>
      </c>
    </row>
    <row r="927" spans="1:19" ht="38.25" customHeight="1" x14ac:dyDescent="0.35">
      <c r="A927" s="105" t="s">
        <v>495</v>
      </c>
      <c r="B927" s="109"/>
      <c r="C927" s="145"/>
      <c r="D927" s="91" t="s">
        <v>87</v>
      </c>
      <c r="E927" s="112" t="s">
        <v>88</v>
      </c>
      <c r="F927" s="92" t="s">
        <v>55</v>
      </c>
      <c r="G927" s="109" t="s">
        <v>792</v>
      </c>
      <c r="H927" s="113" t="s">
        <v>793</v>
      </c>
      <c r="I927" s="107" t="s">
        <v>38</v>
      </c>
      <c r="J927" s="107"/>
      <c r="K927" s="109" t="s">
        <v>794</v>
      </c>
      <c r="L927" s="109"/>
      <c r="M927" s="115" t="s">
        <v>42</v>
      </c>
      <c r="N927" s="116" t="s">
        <v>42</v>
      </c>
      <c r="O927" s="116" t="s">
        <v>42</v>
      </c>
      <c r="P927" s="116" t="s">
        <v>42</v>
      </c>
      <c r="Q927" s="115" t="s">
        <v>113</v>
      </c>
      <c r="R927" s="115" t="s">
        <v>42</v>
      </c>
      <c r="S927" s="117" t="str">
        <f>'[1]KFT2025-1 REQUIREMENTS'!AB278</f>
        <v>ND5</v>
      </c>
    </row>
    <row r="928" spans="1:19" ht="38.25" customHeight="1" x14ac:dyDescent="0.35">
      <c r="A928" s="105" t="s">
        <v>495</v>
      </c>
      <c r="B928" s="109"/>
      <c r="C928" s="145"/>
      <c r="D928" s="91" t="s">
        <v>87</v>
      </c>
      <c r="E928" s="112" t="s">
        <v>88</v>
      </c>
      <c r="F928" s="92" t="s">
        <v>55</v>
      </c>
      <c r="G928" s="109" t="s">
        <v>795</v>
      </c>
      <c r="H928" s="113" t="s">
        <v>796</v>
      </c>
      <c r="I928" s="107" t="s">
        <v>38</v>
      </c>
      <c r="J928" s="107"/>
      <c r="K928" s="109" t="s">
        <v>797</v>
      </c>
      <c r="L928" s="109" t="s">
        <v>798</v>
      </c>
      <c r="M928" s="115" t="s">
        <v>42</v>
      </c>
      <c r="N928" s="116" t="s">
        <v>42</v>
      </c>
      <c r="O928" s="116" t="s">
        <v>42</v>
      </c>
      <c r="P928" s="116" t="s">
        <v>42</v>
      </c>
      <c r="Q928" s="115" t="s">
        <v>113</v>
      </c>
      <c r="R928" s="115" t="s">
        <v>42</v>
      </c>
      <c r="S928" s="117" t="str">
        <f>'[1]KFT2025-1 REQUIREMENTS'!AB279</f>
        <v>ND5</v>
      </c>
    </row>
    <row r="929" spans="1:19" ht="38.25" customHeight="1" x14ac:dyDescent="0.35">
      <c r="A929" s="105" t="s">
        <v>495</v>
      </c>
      <c r="B929" s="109"/>
      <c r="C929" s="145"/>
      <c r="D929" s="91" t="s">
        <v>87</v>
      </c>
      <c r="E929" s="112" t="s">
        <v>88</v>
      </c>
      <c r="F929" s="92" t="s">
        <v>55</v>
      </c>
      <c r="G929" s="109" t="s">
        <v>799</v>
      </c>
      <c r="H929" s="113" t="s">
        <v>800</v>
      </c>
      <c r="I929" s="107" t="s">
        <v>38</v>
      </c>
      <c r="J929" s="107"/>
      <c r="K929" s="109" t="s">
        <v>801</v>
      </c>
      <c r="L929" s="109"/>
      <c r="M929" s="95" t="s">
        <v>42</v>
      </c>
      <c r="N929" s="96" t="s">
        <v>42</v>
      </c>
      <c r="O929" s="96" t="s">
        <v>42</v>
      </c>
      <c r="P929" s="96" t="s">
        <v>42</v>
      </c>
      <c r="Q929" s="95" t="s">
        <v>42</v>
      </c>
      <c r="R929" s="95" t="s">
        <v>42</v>
      </c>
      <c r="S929" s="111">
        <f>'[1]KFT2025-1 REQUIREMENTS'!AB280</f>
        <v>0</v>
      </c>
    </row>
    <row r="930" spans="1:19" ht="38.25" customHeight="1" x14ac:dyDescent="0.35">
      <c r="A930" s="105" t="s">
        <v>495</v>
      </c>
      <c r="B930" s="109"/>
      <c r="C930" s="145"/>
      <c r="D930" s="91" t="s">
        <v>87</v>
      </c>
      <c r="E930" s="112" t="s">
        <v>88</v>
      </c>
      <c r="F930" s="92" t="s">
        <v>55</v>
      </c>
      <c r="G930" s="109" t="s">
        <v>802</v>
      </c>
      <c r="H930" s="113" t="s">
        <v>803</v>
      </c>
      <c r="I930" s="107" t="s">
        <v>38</v>
      </c>
      <c r="J930" s="107"/>
      <c r="K930" s="109" t="s">
        <v>804</v>
      </c>
      <c r="L930" s="109"/>
      <c r="M930" s="95" t="s">
        <v>42</v>
      </c>
      <c r="N930" s="96" t="s">
        <v>42</v>
      </c>
      <c r="O930" s="96" t="s">
        <v>42</v>
      </c>
      <c r="P930" s="96" t="s">
        <v>42</v>
      </c>
      <c r="Q930" s="95" t="s">
        <v>42</v>
      </c>
      <c r="R930" s="95" t="s">
        <v>42</v>
      </c>
      <c r="S930" s="111">
        <f>'[1]KFT2025-1 REQUIREMENTS'!AB281</f>
        <v>0</v>
      </c>
    </row>
    <row r="931" spans="1:19" ht="38.25" customHeight="1" x14ac:dyDescent="0.35">
      <c r="A931" s="105" t="s">
        <v>495</v>
      </c>
      <c r="B931" s="109"/>
      <c r="C931" s="145"/>
      <c r="D931" s="91" t="s">
        <v>545</v>
      </c>
      <c r="E931" s="106" t="s">
        <v>88</v>
      </c>
      <c r="F931" s="106" t="s">
        <v>35</v>
      </c>
      <c r="G931" s="109" t="s">
        <v>805</v>
      </c>
      <c r="H931" s="113" t="s">
        <v>806</v>
      </c>
      <c r="I931" s="107" t="s">
        <v>38</v>
      </c>
      <c r="J931" s="107"/>
      <c r="K931" s="109" t="s">
        <v>807</v>
      </c>
      <c r="L931" s="109"/>
      <c r="M931" s="95" t="s">
        <v>42</v>
      </c>
      <c r="N931" s="96" t="s">
        <v>42</v>
      </c>
      <c r="O931" s="96" t="s">
        <v>42</v>
      </c>
      <c r="P931" s="96" t="s">
        <v>42</v>
      </c>
      <c r="Q931" s="95" t="s">
        <v>42</v>
      </c>
      <c r="R931" s="95" t="s">
        <v>42</v>
      </c>
      <c r="S931" s="111">
        <f>'[1]KFT2025-1 REQUIREMENTS'!AB282</f>
        <v>3000000</v>
      </c>
    </row>
    <row r="932" spans="1:19" ht="38.25" customHeight="1" x14ac:dyDescent="0.35">
      <c r="A932" s="105" t="s">
        <v>495</v>
      </c>
      <c r="B932" s="109"/>
      <c r="C932" s="145"/>
      <c r="D932" s="91" t="s">
        <v>545</v>
      </c>
      <c r="E932" s="112" t="s">
        <v>88</v>
      </c>
      <c r="F932" s="106" t="s">
        <v>35</v>
      </c>
      <c r="G932" s="109" t="s">
        <v>808</v>
      </c>
      <c r="H932" s="113" t="s">
        <v>809</v>
      </c>
      <c r="I932" s="107" t="s">
        <v>38</v>
      </c>
      <c r="J932" s="107"/>
      <c r="K932" s="109" t="s">
        <v>810</v>
      </c>
      <c r="L932" s="109"/>
      <c r="M932" s="95" t="s">
        <v>42</v>
      </c>
      <c r="N932" s="96" t="s">
        <v>42</v>
      </c>
      <c r="O932" s="96" t="s">
        <v>42</v>
      </c>
      <c r="P932" s="96" t="s">
        <v>42</v>
      </c>
      <c r="Q932" s="95" t="s">
        <v>42</v>
      </c>
      <c r="R932" s="95" t="s">
        <v>42</v>
      </c>
      <c r="S932" s="111">
        <f>'[1]KFT2025-1 REQUIREMENTS'!AB283</f>
        <v>3000000</v>
      </c>
    </row>
    <row r="933" spans="1:19" ht="38.25" customHeight="1" x14ac:dyDescent="0.35">
      <c r="A933" s="105" t="s">
        <v>495</v>
      </c>
      <c r="B933" s="109"/>
      <c r="C933" s="145"/>
      <c r="D933" s="91" t="s">
        <v>87</v>
      </c>
      <c r="E933" s="112" t="s">
        <v>88</v>
      </c>
      <c r="F933" s="106" t="s">
        <v>35</v>
      </c>
      <c r="G933" s="109" t="s">
        <v>811</v>
      </c>
      <c r="H933" s="113" t="s">
        <v>812</v>
      </c>
      <c r="I933" s="107" t="s">
        <v>38</v>
      </c>
      <c r="J933" s="107"/>
      <c r="K933" s="109" t="s">
        <v>813</v>
      </c>
      <c r="L933" s="109"/>
      <c r="M933" s="95" t="s">
        <v>42</v>
      </c>
      <c r="N933" s="96" t="s">
        <v>42</v>
      </c>
      <c r="O933" s="96" t="s">
        <v>42</v>
      </c>
      <c r="P933" s="96" t="s">
        <v>42</v>
      </c>
      <c r="Q933" s="95" t="s">
        <v>42</v>
      </c>
      <c r="R933" s="95" t="s">
        <v>42</v>
      </c>
      <c r="S933" s="111">
        <f>'[1]KFT2025-1 REQUIREMENTS'!AB284</f>
        <v>0</v>
      </c>
    </row>
    <row r="934" spans="1:19" ht="38.25" customHeight="1" x14ac:dyDescent="0.35">
      <c r="A934" s="105" t="s">
        <v>495</v>
      </c>
      <c r="B934" s="109"/>
      <c r="C934" s="145"/>
      <c r="D934" s="91" t="s">
        <v>87</v>
      </c>
      <c r="E934" s="106" t="s">
        <v>88</v>
      </c>
      <c r="F934" s="106" t="s">
        <v>35</v>
      </c>
      <c r="G934" s="109" t="s">
        <v>814</v>
      </c>
      <c r="H934" s="113" t="s">
        <v>815</v>
      </c>
      <c r="I934" s="107" t="s">
        <v>38</v>
      </c>
      <c r="J934" s="107"/>
      <c r="K934" s="109" t="s">
        <v>816</v>
      </c>
      <c r="L934" s="109"/>
      <c r="M934" s="95" t="s">
        <v>42</v>
      </c>
      <c r="N934" s="96" t="s">
        <v>42</v>
      </c>
      <c r="O934" s="96" t="s">
        <v>42</v>
      </c>
      <c r="P934" s="96" t="s">
        <v>42</v>
      </c>
      <c r="Q934" s="95" t="s">
        <v>42</v>
      </c>
      <c r="R934" s="95" t="s">
        <v>42</v>
      </c>
      <c r="S934" s="111">
        <f>'[1]KFT2025-1 REQUIREMENTS'!AB285</f>
        <v>0</v>
      </c>
    </row>
    <row r="935" spans="1:19" ht="38.25" customHeight="1" x14ac:dyDescent="0.35">
      <c r="A935" s="105" t="s">
        <v>495</v>
      </c>
      <c r="B935" s="109"/>
      <c r="C935" s="145"/>
      <c r="D935" s="91" t="s">
        <v>87</v>
      </c>
      <c r="E935" s="106" t="s">
        <v>88</v>
      </c>
      <c r="F935" s="106" t="s">
        <v>35</v>
      </c>
      <c r="G935" s="109" t="s">
        <v>817</v>
      </c>
      <c r="H935" s="113" t="s">
        <v>818</v>
      </c>
      <c r="I935" s="107" t="s">
        <v>38</v>
      </c>
      <c r="J935" s="107"/>
      <c r="K935" s="109" t="s">
        <v>819</v>
      </c>
      <c r="L935" s="109"/>
      <c r="M935" s="115" t="s">
        <v>42</v>
      </c>
      <c r="N935" s="116" t="s">
        <v>42</v>
      </c>
      <c r="O935" s="116" t="s">
        <v>42</v>
      </c>
      <c r="P935" s="116" t="s">
        <v>42</v>
      </c>
      <c r="Q935" s="115" t="s">
        <v>113</v>
      </c>
      <c r="R935" s="115" t="s">
        <v>42</v>
      </c>
      <c r="S935" s="117" t="str">
        <f>'[1]KFT2025-1 REQUIREMENTS'!AB286</f>
        <v>ND5</v>
      </c>
    </row>
    <row r="936" spans="1:19" ht="38.25" customHeight="1" x14ac:dyDescent="0.35">
      <c r="A936" s="105" t="s">
        <v>495</v>
      </c>
      <c r="B936" s="109"/>
      <c r="C936" s="145"/>
      <c r="D936" s="91" t="s">
        <v>456</v>
      </c>
      <c r="E936" s="110" t="s">
        <v>457</v>
      </c>
      <c r="F936" s="106" t="s">
        <v>35</v>
      </c>
      <c r="G936" s="109" t="s">
        <v>820</v>
      </c>
      <c r="H936" s="113" t="s">
        <v>821</v>
      </c>
      <c r="I936" s="107" t="s">
        <v>38</v>
      </c>
      <c r="J936" s="107"/>
      <c r="K936" s="109" t="s">
        <v>822</v>
      </c>
      <c r="L936" s="109" t="s">
        <v>823</v>
      </c>
      <c r="M936" s="95" t="s">
        <v>42</v>
      </c>
      <c r="N936" s="96" t="s">
        <v>42</v>
      </c>
      <c r="O936" s="96" t="s">
        <v>42</v>
      </c>
      <c r="P936" s="96" t="s">
        <v>42</v>
      </c>
      <c r="Q936" s="95" t="s">
        <v>42</v>
      </c>
      <c r="R936" s="95" t="s">
        <v>42</v>
      </c>
      <c r="S936" s="114">
        <f>'[1]KFT2025-1 REQUIREMENTS'!AB287</f>
        <v>1</v>
      </c>
    </row>
    <row r="937" spans="1:19" ht="38.25" customHeight="1" x14ac:dyDescent="0.35">
      <c r="A937" s="105" t="s">
        <v>495</v>
      </c>
      <c r="B937" s="109"/>
      <c r="C937" s="145"/>
      <c r="D937" s="91" t="s">
        <v>456</v>
      </c>
      <c r="E937" s="110" t="s">
        <v>457</v>
      </c>
      <c r="F937" s="106" t="s">
        <v>35</v>
      </c>
      <c r="G937" s="109" t="s">
        <v>824</v>
      </c>
      <c r="H937" s="113" t="s">
        <v>825</v>
      </c>
      <c r="I937" s="107" t="s">
        <v>38</v>
      </c>
      <c r="J937" s="107"/>
      <c r="K937" s="109" t="s">
        <v>826</v>
      </c>
      <c r="L937" s="109" t="s">
        <v>827</v>
      </c>
      <c r="M937" s="95" t="s">
        <v>42</v>
      </c>
      <c r="N937" s="96" t="s">
        <v>42</v>
      </c>
      <c r="O937" s="96" t="s">
        <v>42</v>
      </c>
      <c r="P937" s="96" t="s">
        <v>42</v>
      </c>
      <c r="Q937" s="95" t="s">
        <v>42</v>
      </c>
      <c r="R937" s="95" t="s">
        <v>42</v>
      </c>
      <c r="S937" s="114">
        <f>'[1]KFT2025-1 REQUIREMENTS'!AB288</f>
        <v>1</v>
      </c>
    </row>
    <row r="938" spans="1:19" ht="38.25" customHeight="1" x14ac:dyDescent="0.35">
      <c r="A938" s="105" t="s">
        <v>495</v>
      </c>
      <c r="B938" s="109"/>
      <c r="C938" s="145"/>
      <c r="D938" s="91" t="s">
        <v>456</v>
      </c>
      <c r="E938" s="151" t="s">
        <v>457</v>
      </c>
      <c r="F938" s="92" t="s">
        <v>55</v>
      </c>
      <c r="G938" s="109" t="s">
        <v>828</v>
      </c>
      <c r="H938" s="113" t="s">
        <v>829</v>
      </c>
      <c r="I938" s="107" t="s">
        <v>38</v>
      </c>
      <c r="J938" s="107"/>
      <c r="K938" s="109" t="s">
        <v>830</v>
      </c>
      <c r="L938" s="109" t="s">
        <v>831</v>
      </c>
      <c r="M938" s="95" t="s">
        <v>42</v>
      </c>
      <c r="N938" s="96" t="s">
        <v>42</v>
      </c>
      <c r="O938" s="96" t="s">
        <v>42</v>
      </c>
      <c r="P938" s="96" t="s">
        <v>42</v>
      </c>
      <c r="Q938" s="95" t="s">
        <v>42</v>
      </c>
      <c r="R938" s="95" t="s">
        <v>42</v>
      </c>
      <c r="S938" s="114">
        <f>'[1]KFT2025-1 REQUIREMENTS'!AB289</f>
        <v>0</v>
      </c>
    </row>
    <row r="939" spans="1:19" ht="38.25" customHeight="1" x14ac:dyDescent="0.25">
      <c r="A939" s="105" t="s">
        <v>495</v>
      </c>
      <c r="B939" s="109"/>
      <c r="C939" s="145"/>
      <c r="D939" s="91" t="s">
        <v>456</v>
      </c>
      <c r="E939" s="153" t="s">
        <v>457</v>
      </c>
      <c r="F939" s="92" t="s">
        <v>55</v>
      </c>
      <c r="G939" s="109" t="s">
        <v>832</v>
      </c>
      <c r="H939" s="113" t="s">
        <v>833</v>
      </c>
      <c r="I939" s="107" t="s">
        <v>38</v>
      </c>
      <c r="J939" s="107"/>
      <c r="K939" s="109" t="s">
        <v>834</v>
      </c>
      <c r="L939" s="109" t="s">
        <v>835</v>
      </c>
      <c r="M939" s="95" t="s">
        <v>42</v>
      </c>
      <c r="N939" s="96" t="s">
        <v>42</v>
      </c>
      <c r="O939" s="96" t="s">
        <v>42</v>
      </c>
      <c r="P939" s="96" t="s">
        <v>42</v>
      </c>
      <c r="Q939" s="95" t="s">
        <v>42</v>
      </c>
      <c r="R939" s="95" t="s">
        <v>42</v>
      </c>
      <c r="S939" s="154">
        <f>'[1]KFT2025-1 REQUIREMENTS'!AB290</f>
        <v>0</v>
      </c>
    </row>
    <row r="940" spans="1:19" ht="38.25" customHeight="1" x14ac:dyDescent="0.35">
      <c r="A940" s="105" t="s">
        <v>495</v>
      </c>
      <c r="B940" s="109"/>
      <c r="C940" s="145"/>
      <c r="D940" s="91" t="s">
        <v>456</v>
      </c>
      <c r="E940" s="110" t="s">
        <v>457</v>
      </c>
      <c r="F940" s="92" t="s">
        <v>55</v>
      </c>
      <c r="G940" s="109" t="s">
        <v>836</v>
      </c>
      <c r="H940" s="113" t="s">
        <v>837</v>
      </c>
      <c r="I940" s="107" t="s">
        <v>38</v>
      </c>
      <c r="J940" s="107"/>
      <c r="K940" s="109" t="s">
        <v>838</v>
      </c>
      <c r="L940" s="109" t="s">
        <v>839</v>
      </c>
      <c r="M940" s="115" t="s">
        <v>42</v>
      </c>
      <c r="N940" s="116" t="s">
        <v>42</v>
      </c>
      <c r="O940" s="116" t="s">
        <v>42</v>
      </c>
      <c r="P940" s="116" t="s">
        <v>42</v>
      </c>
      <c r="Q940" s="115" t="s">
        <v>113</v>
      </c>
      <c r="R940" s="115" t="s">
        <v>42</v>
      </c>
      <c r="S940" s="114" t="str">
        <f>'[1]KFT2025-1 REQUIREMENTS'!AB291</f>
        <v>ND5</v>
      </c>
    </row>
    <row r="941" spans="1:19" ht="38.25" customHeight="1" x14ac:dyDescent="0.35">
      <c r="A941" s="105" t="s">
        <v>495</v>
      </c>
      <c r="B941" s="109"/>
      <c r="C941" s="145"/>
      <c r="D941" s="91" t="s">
        <v>456</v>
      </c>
      <c r="E941" s="110" t="s">
        <v>457</v>
      </c>
      <c r="F941" s="106" t="s">
        <v>35</v>
      </c>
      <c r="G941" s="109" t="s">
        <v>840</v>
      </c>
      <c r="H941" s="113" t="s">
        <v>841</v>
      </c>
      <c r="I941" s="107" t="s">
        <v>38</v>
      </c>
      <c r="J941" s="107"/>
      <c r="K941" s="109" t="s">
        <v>842</v>
      </c>
      <c r="L941" s="109" t="s">
        <v>843</v>
      </c>
      <c r="M941" s="95" t="s">
        <v>42</v>
      </c>
      <c r="N941" s="96" t="s">
        <v>42</v>
      </c>
      <c r="O941" s="96" t="s">
        <v>42</v>
      </c>
      <c r="P941" s="96" t="s">
        <v>42</v>
      </c>
      <c r="Q941" s="95" t="s">
        <v>42</v>
      </c>
      <c r="R941" s="95" t="s">
        <v>42</v>
      </c>
      <c r="S941" s="114">
        <f>'[1]KFT2025-1 REQUIREMENTS'!AB292</f>
        <v>7.9050000000000006E-3</v>
      </c>
    </row>
    <row r="942" spans="1:19" ht="38.25" customHeight="1" x14ac:dyDescent="0.35">
      <c r="A942" s="105" t="s">
        <v>495</v>
      </c>
      <c r="B942" s="109"/>
      <c r="C942" s="145"/>
      <c r="D942" s="91" t="s">
        <v>456</v>
      </c>
      <c r="E942" s="110" t="s">
        <v>457</v>
      </c>
      <c r="F942" s="106" t="s">
        <v>35</v>
      </c>
      <c r="G942" s="109" t="s">
        <v>844</v>
      </c>
      <c r="H942" s="113" t="s">
        <v>845</v>
      </c>
      <c r="I942" s="107" t="s">
        <v>38</v>
      </c>
      <c r="J942" s="107"/>
      <c r="K942" s="109" t="s">
        <v>846</v>
      </c>
      <c r="L942" s="109" t="s">
        <v>847</v>
      </c>
      <c r="M942" s="95" t="s">
        <v>42</v>
      </c>
      <c r="N942" s="96" t="s">
        <v>42</v>
      </c>
      <c r="O942" s="96" t="s">
        <v>42</v>
      </c>
      <c r="P942" s="96" t="s">
        <v>42</v>
      </c>
      <c r="Q942" s="95" t="s">
        <v>42</v>
      </c>
      <c r="R942" s="95" t="s">
        <v>42</v>
      </c>
      <c r="S942" s="114">
        <f>'[1]KFT2025-1 REQUIREMENTS'!AB293</f>
        <v>7.9050000000000006E-3</v>
      </c>
    </row>
    <row r="943" spans="1:19" ht="38.25" customHeight="1" x14ac:dyDescent="0.35">
      <c r="A943" s="105" t="s">
        <v>495</v>
      </c>
      <c r="B943" s="109"/>
      <c r="C943" s="145"/>
      <c r="D943" s="91" t="s">
        <v>456</v>
      </c>
      <c r="E943" s="151" t="s">
        <v>457</v>
      </c>
      <c r="F943" s="92" t="s">
        <v>55</v>
      </c>
      <c r="G943" s="109" t="s">
        <v>848</v>
      </c>
      <c r="H943" s="113" t="s">
        <v>849</v>
      </c>
      <c r="I943" s="107" t="s">
        <v>38</v>
      </c>
      <c r="J943" s="107"/>
      <c r="K943" s="109" t="s">
        <v>850</v>
      </c>
      <c r="L943" s="109" t="s">
        <v>851</v>
      </c>
      <c r="M943" s="95" t="s">
        <v>42</v>
      </c>
      <c r="N943" s="96" t="s">
        <v>42</v>
      </c>
      <c r="O943" s="96" t="s">
        <v>42</v>
      </c>
      <c r="P943" s="96" t="s">
        <v>42</v>
      </c>
      <c r="Q943" s="95" t="s">
        <v>42</v>
      </c>
      <c r="R943" s="95" t="s">
        <v>42</v>
      </c>
      <c r="S943" s="114">
        <f>'[1]KFT2025-1 REQUIREMENTS'!AB294</f>
        <v>0</v>
      </c>
    </row>
    <row r="944" spans="1:19" ht="38.25" customHeight="1" x14ac:dyDescent="0.35">
      <c r="A944" s="105" t="s">
        <v>495</v>
      </c>
      <c r="B944" s="109"/>
      <c r="C944" s="145"/>
      <c r="D944" s="91" t="s">
        <v>456</v>
      </c>
      <c r="E944" s="151" t="s">
        <v>457</v>
      </c>
      <c r="F944" s="106" t="s">
        <v>35</v>
      </c>
      <c r="G944" s="109" t="s">
        <v>852</v>
      </c>
      <c r="H944" s="113" t="s">
        <v>853</v>
      </c>
      <c r="I944" s="107" t="s">
        <v>38</v>
      </c>
      <c r="J944" s="107"/>
      <c r="K944" s="109" t="s">
        <v>854</v>
      </c>
      <c r="L944" s="109" t="s">
        <v>855</v>
      </c>
      <c r="M944" s="95" t="s">
        <v>42</v>
      </c>
      <c r="N944" s="96" t="s">
        <v>42</v>
      </c>
      <c r="O944" s="96" t="s">
        <v>42</v>
      </c>
      <c r="P944" s="96" t="s">
        <v>42</v>
      </c>
      <c r="Q944" s="95" t="s">
        <v>42</v>
      </c>
      <c r="R944" s="95" t="s">
        <v>42</v>
      </c>
      <c r="S944" s="114">
        <f>'[1]KFT2025-1 REQUIREMENTS'!AB295</f>
        <v>0</v>
      </c>
    </row>
    <row r="945" spans="1:19" ht="38.25" customHeight="1" x14ac:dyDescent="0.35">
      <c r="A945" s="105" t="s">
        <v>495</v>
      </c>
      <c r="B945" s="109"/>
      <c r="C945" s="145"/>
      <c r="D945" s="91" t="s">
        <v>456</v>
      </c>
      <c r="E945" s="110" t="s">
        <v>457</v>
      </c>
      <c r="F945" s="106" t="s">
        <v>35</v>
      </c>
      <c r="G945" s="109" t="s">
        <v>856</v>
      </c>
      <c r="H945" s="113" t="s">
        <v>857</v>
      </c>
      <c r="I945" s="107" t="s">
        <v>38</v>
      </c>
      <c r="J945" s="107"/>
      <c r="K945" s="109" t="s">
        <v>858</v>
      </c>
      <c r="L945" s="109" t="s">
        <v>859</v>
      </c>
      <c r="M945" s="115" t="s">
        <v>42</v>
      </c>
      <c r="N945" s="116" t="s">
        <v>42</v>
      </c>
      <c r="O945" s="116" t="s">
        <v>42</v>
      </c>
      <c r="P945" s="116" t="s">
        <v>42</v>
      </c>
      <c r="Q945" s="115" t="s">
        <v>113</v>
      </c>
      <c r="R945" s="115" t="s">
        <v>42</v>
      </c>
      <c r="S945" s="114" t="str">
        <f>'[1]KFT2025-1 REQUIREMENTS'!AB296</f>
        <v>ND5</v>
      </c>
    </row>
    <row r="946" spans="1:19" ht="38.25" customHeight="1" x14ac:dyDescent="0.35">
      <c r="A946" s="105" t="s">
        <v>495</v>
      </c>
      <c r="B946" s="109"/>
      <c r="C946" s="145"/>
      <c r="D946" s="91" t="s">
        <v>456</v>
      </c>
      <c r="E946" s="151" t="s">
        <v>457</v>
      </c>
      <c r="F946" s="106" t="s">
        <v>35</v>
      </c>
      <c r="G946" s="109" t="s">
        <v>860</v>
      </c>
      <c r="H946" s="113" t="s">
        <v>861</v>
      </c>
      <c r="I946" s="107" t="s">
        <v>38</v>
      </c>
      <c r="J946" s="107"/>
      <c r="K946" s="109" t="s">
        <v>862</v>
      </c>
      <c r="L946" s="109" t="s">
        <v>863</v>
      </c>
      <c r="M946" s="95" t="s">
        <v>42</v>
      </c>
      <c r="N946" s="96" t="s">
        <v>42</v>
      </c>
      <c r="O946" s="96" t="s">
        <v>42</v>
      </c>
      <c r="P946" s="96" t="s">
        <v>42</v>
      </c>
      <c r="Q946" s="95" t="s">
        <v>42</v>
      </c>
      <c r="R946" s="95" t="s">
        <v>42</v>
      </c>
      <c r="S946" s="114">
        <f>'[1]KFT2025-1 REQUIREMENTS'!AB297</f>
        <v>0</v>
      </c>
    </row>
    <row r="947" spans="1:19" ht="38.25" customHeight="1" x14ac:dyDescent="0.35">
      <c r="A947" s="105" t="s">
        <v>495</v>
      </c>
      <c r="B947" s="109"/>
      <c r="C947" s="145"/>
      <c r="D947" s="91" t="s">
        <v>456</v>
      </c>
      <c r="E947" s="110" t="s">
        <v>457</v>
      </c>
      <c r="F947" s="92" t="s">
        <v>55</v>
      </c>
      <c r="G947" s="109" t="s">
        <v>864</v>
      </c>
      <c r="H947" s="113" t="s">
        <v>865</v>
      </c>
      <c r="I947" s="107" t="s">
        <v>38</v>
      </c>
      <c r="J947" s="107"/>
      <c r="K947" s="109" t="s">
        <v>866</v>
      </c>
      <c r="L947" s="109" t="s">
        <v>867</v>
      </c>
      <c r="M947" s="115" t="s">
        <v>42</v>
      </c>
      <c r="N947" s="116" t="s">
        <v>42</v>
      </c>
      <c r="O947" s="116" t="s">
        <v>42</v>
      </c>
      <c r="P947" s="116" t="s">
        <v>42</v>
      </c>
      <c r="Q947" s="115" t="s">
        <v>113</v>
      </c>
      <c r="R947" s="115" t="s">
        <v>42</v>
      </c>
      <c r="S947" s="117" t="str">
        <f>'[1]KFT2025-1 REQUIREMENTS'!AB298</f>
        <v>ND5</v>
      </c>
    </row>
    <row r="948" spans="1:19" ht="38.25" customHeight="1" x14ac:dyDescent="0.35">
      <c r="A948" s="105" t="s">
        <v>495</v>
      </c>
      <c r="B948" s="109"/>
      <c r="C948" s="145"/>
      <c r="D948" s="91" t="s">
        <v>456</v>
      </c>
      <c r="E948" s="151" t="s">
        <v>457</v>
      </c>
      <c r="F948" s="92" t="s">
        <v>55</v>
      </c>
      <c r="G948" s="109" t="s">
        <v>868</v>
      </c>
      <c r="H948" s="113" t="s">
        <v>869</v>
      </c>
      <c r="I948" s="107" t="s">
        <v>38</v>
      </c>
      <c r="J948" s="107"/>
      <c r="K948" s="109" t="s">
        <v>870</v>
      </c>
      <c r="L948" s="109" t="s">
        <v>871</v>
      </c>
      <c r="M948" s="115" t="s">
        <v>42</v>
      </c>
      <c r="N948" s="116" t="s">
        <v>42</v>
      </c>
      <c r="O948" s="116" t="s">
        <v>42</v>
      </c>
      <c r="P948" s="116" t="s">
        <v>42</v>
      </c>
      <c r="Q948" s="115" t="s">
        <v>113</v>
      </c>
      <c r="R948" s="115" t="s">
        <v>42</v>
      </c>
      <c r="S948" s="117" t="str">
        <f>'[1]KFT2025-1 REQUIREMENTS'!AB299</f>
        <v>ND5</v>
      </c>
    </row>
    <row r="949" spans="1:19" ht="38.25" customHeight="1" x14ac:dyDescent="0.35">
      <c r="A949" s="105" t="s">
        <v>495</v>
      </c>
      <c r="B949" s="109"/>
      <c r="C949" s="145"/>
      <c r="D949" s="91" t="s">
        <v>456</v>
      </c>
      <c r="E949" s="110" t="s">
        <v>457</v>
      </c>
      <c r="F949" s="92" t="s">
        <v>55</v>
      </c>
      <c r="G949" s="109" t="s">
        <v>872</v>
      </c>
      <c r="H949" s="113" t="s">
        <v>873</v>
      </c>
      <c r="I949" s="107" t="s">
        <v>38</v>
      </c>
      <c r="J949" s="107"/>
      <c r="K949" s="109" t="s">
        <v>874</v>
      </c>
      <c r="L949" s="109" t="s">
        <v>875</v>
      </c>
      <c r="M949" s="95" t="s">
        <v>42</v>
      </c>
      <c r="N949" s="96" t="s">
        <v>42</v>
      </c>
      <c r="O949" s="96" t="s">
        <v>42</v>
      </c>
      <c r="P949" s="96" t="s">
        <v>42</v>
      </c>
      <c r="Q949" s="95" t="s">
        <v>42</v>
      </c>
      <c r="R949" s="95" t="s">
        <v>42</v>
      </c>
      <c r="S949" s="117">
        <f>'[1]KFT2025-1 REQUIREMENTS'!AB300</f>
        <v>0</v>
      </c>
    </row>
    <row r="950" spans="1:19" ht="38.25" customHeight="1" x14ac:dyDescent="0.35">
      <c r="A950" s="105" t="s">
        <v>495</v>
      </c>
      <c r="B950" s="109"/>
      <c r="C950" s="145"/>
      <c r="D950" s="91" t="s">
        <v>456</v>
      </c>
      <c r="E950" s="151" t="s">
        <v>457</v>
      </c>
      <c r="F950" s="92" t="s">
        <v>55</v>
      </c>
      <c r="G950" s="109" t="s">
        <v>876</v>
      </c>
      <c r="H950" s="113" t="s">
        <v>877</v>
      </c>
      <c r="I950" s="107" t="s">
        <v>38</v>
      </c>
      <c r="J950" s="107"/>
      <c r="K950" s="109" t="s">
        <v>878</v>
      </c>
      <c r="L950" s="109" t="s">
        <v>879</v>
      </c>
      <c r="M950" s="95" t="s">
        <v>42</v>
      </c>
      <c r="N950" s="96" t="s">
        <v>42</v>
      </c>
      <c r="O950" s="96" t="s">
        <v>42</v>
      </c>
      <c r="P950" s="96" t="s">
        <v>42</v>
      </c>
      <c r="Q950" s="95" t="s">
        <v>42</v>
      </c>
      <c r="R950" s="95" t="s">
        <v>42</v>
      </c>
      <c r="S950" s="117">
        <f>'[1]KFT2025-1 REQUIREMENTS'!AB301</f>
        <v>0</v>
      </c>
    </row>
    <row r="951" spans="1:19" ht="38.25" customHeight="1" x14ac:dyDescent="0.35">
      <c r="A951" s="105" t="s">
        <v>495</v>
      </c>
      <c r="B951" s="109"/>
      <c r="C951" s="145"/>
      <c r="D951" s="91" t="s">
        <v>456</v>
      </c>
      <c r="E951" s="110" t="s">
        <v>457</v>
      </c>
      <c r="F951" s="106" t="s">
        <v>35</v>
      </c>
      <c r="G951" s="109" t="s">
        <v>880</v>
      </c>
      <c r="H951" s="113" t="s">
        <v>881</v>
      </c>
      <c r="I951" s="107" t="s">
        <v>38</v>
      </c>
      <c r="J951" s="107"/>
      <c r="K951" s="109" t="s">
        <v>882</v>
      </c>
      <c r="L951" s="109" t="s">
        <v>883</v>
      </c>
      <c r="M951" s="95" t="s">
        <v>42</v>
      </c>
      <c r="N951" s="96" t="s">
        <v>42</v>
      </c>
      <c r="O951" s="96" t="s">
        <v>42</v>
      </c>
      <c r="P951" s="96" t="s">
        <v>42</v>
      </c>
      <c r="Q951" s="95" t="s">
        <v>42</v>
      </c>
      <c r="R951" s="95" t="s">
        <v>42</v>
      </c>
      <c r="S951" s="117">
        <f>'[1]KFT2025-1 REQUIREMENTS'!AB302</f>
        <v>1</v>
      </c>
    </row>
    <row r="952" spans="1:19" ht="38.25" customHeight="1" x14ac:dyDescent="0.35">
      <c r="A952" s="105" t="s">
        <v>495</v>
      </c>
      <c r="B952" s="109"/>
      <c r="C952" s="145"/>
      <c r="D952" s="91" t="s">
        <v>456</v>
      </c>
      <c r="E952" s="110" t="s">
        <v>457</v>
      </c>
      <c r="F952" s="106" t="s">
        <v>35</v>
      </c>
      <c r="G952" s="109" t="s">
        <v>884</v>
      </c>
      <c r="H952" s="113" t="s">
        <v>885</v>
      </c>
      <c r="I952" s="107" t="s">
        <v>38</v>
      </c>
      <c r="J952" s="107"/>
      <c r="K952" s="109" t="s">
        <v>886</v>
      </c>
      <c r="L952" s="109" t="s">
        <v>887</v>
      </c>
      <c r="M952" s="95" t="s">
        <v>42</v>
      </c>
      <c r="N952" s="96" t="s">
        <v>42</v>
      </c>
      <c r="O952" s="96" t="s">
        <v>42</v>
      </c>
      <c r="P952" s="96" t="s">
        <v>42</v>
      </c>
      <c r="Q952" s="95" t="s">
        <v>42</v>
      </c>
      <c r="R952" s="95" t="s">
        <v>42</v>
      </c>
      <c r="S952" s="117">
        <f>'[1]KFT2025-1 REQUIREMENTS'!AB303</f>
        <v>1</v>
      </c>
    </row>
    <row r="953" spans="1:19" ht="38.25" customHeight="1" x14ac:dyDescent="0.35">
      <c r="A953" s="105" t="s">
        <v>495</v>
      </c>
      <c r="B953" s="109"/>
      <c r="C953" s="145"/>
      <c r="D953" s="91" t="s">
        <v>456</v>
      </c>
      <c r="E953" s="151" t="s">
        <v>457</v>
      </c>
      <c r="F953" s="92" t="s">
        <v>55</v>
      </c>
      <c r="G953" s="109" t="s">
        <v>888</v>
      </c>
      <c r="H953" s="113" t="s">
        <v>889</v>
      </c>
      <c r="I953" s="107" t="s">
        <v>38</v>
      </c>
      <c r="J953" s="107"/>
      <c r="K953" s="109" t="s">
        <v>890</v>
      </c>
      <c r="L953" s="109" t="s">
        <v>891</v>
      </c>
      <c r="M953" s="95" t="s">
        <v>42</v>
      </c>
      <c r="N953" s="96" t="s">
        <v>42</v>
      </c>
      <c r="O953" s="96" t="s">
        <v>42</v>
      </c>
      <c r="P953" s="96" t="s">
        <v>42</v>
      </c>
      <c r="Q953" s="95" t="s">
        <v>42</v>
      </c>
      <c r="R953" s="95" t="s">
        <v>42</v>
      </c>
      <c r="S953" s="117">
        <f>'[1]KFT2025-1 REQUIREMENTS'!AB304</f>
        <v>0</v>
      </c>
    </row>
    <row r="954" spans="1:19" ht="38.25" customHeight="1" x14ac:dyDescent="0.35">
      <c r="A954" s="105" t="s">
        <v>495</v>
      </c>
      <c r="B954" s="109"/>
      <c r="C954" s="145"/>
      <c r="D954" s="91" t="s">
        <v>456</v>
      </c>
      <c r="E954" s="110" t="s">
        <v>457</v>
      </c>
      <c r="F954" s="106" t="s">
        <v>35</v>
      </c>
      <c r="G954" s="109" t="s">
        <v>892</v>
      </c>
      <c r="H954" s="155" t="s">
        <v>893</v>
      </c>
      <c r="I954" s="107" t="s">
        <v>38</v>
      </c>
      <c r="J954" s="107"/>
      <c r="K954" s="109" t="s">
        <v>894</v>
      </c>
      <c r="L954" s="109" t="s">
        <v>895</v>
      </c>
      <c r="M954" s="95" t="s">
        <v>42</v>
      </c>
      <c r="N954" s="96" t="s">
        <v>42</v>
      </c>
      <c r="O954" s="96" t="s">
        <v>42</v>
      </c>
      <c r="P954" s="96" t="s">
        <v>42</v>
      </c>
      <c r="Q954" s="95" t="s">
        <v>42</v>
      </c>
      <c r="R954" s="95" t="s">
        <v>42</v>
      </c>
      <c r="S954" s="117">
        <f>'[1]KFT2025-1 REQUIREMENTS'!AB305</f>
        <v>0</v>
      </c>
    </row>
    <row r="955" spans="1:19" ht="38.25" customHeight="1" x14ac:dyDescent="0.35">
      <c r="A955" s="105" t="s">
        <v>495</v>
      </c>
      <c r="B955" s="118" t="s">
        <v>896</v>
      </c>
      <c r="C955" s="145"/>
      <c r="D955" s="91" t="s">
        <v>456</v>
      </c>
      <c r="E955" s="110" t="s">
        <v>457</v>
      </c>
      <c r="F955" s="92" t="s">
        <v>55</v>
      </c>
      <c r="G955" s="109" t="s">
        <v>897</v>
      </c>
      <c r="H955" s="155" t="s">
        <v>898</v>
      </c>
      <c r="I955" s="107" t="s">
        <v>38</v>
      </c>
      <c r="J955" s="107"/>
      <c r="K955" s="109" t="s">
        <v>899</v>
      </c>
      <c r="L955" s="109" t="s">
        <v>900</v>
      </c>
      <c r="M955" s="115" t="s">
        <v>42</v>
      </c>
      <c r="N955" s="116" t="s">
        <v>42</v>
      </c>
      <c r="O955" s="116" t="s">
        <v>42</v>
      </c>
      <c r="P955" s="116" t="s">
        <v>42</v>
      </c>
      <c r="Q955" s="115" t="s">
        <v>113</v>
      </c>
      <c r="R955" s="115" t="s">
        <v>42</v>
      </c>
      <c r="S955" s="117" t="str">
        <f>'[1]KFT2025-1 REQUIREMENTS'!AB306</f>
        <v>ND5</v>
      </c>
    </row>
    <row r="956" spans="1:19" ht="38.25" customHeight="1" x14ac:dyDescent="0.35">
      <c r="A956" s="105" t="s">
        <v>495</v>
      </c>
      <c r="B956" s="84" t="s">
        <v>901</v>
      </c>
      <c r="C956" s="85"/>
      <c r="D956" s="85"/>
      <c r="E956" s="85"/>
      <c r="F956" s="85"/>
      <c r="G956" s="85"/>
      <c r="H956" s="85"/>
      <c r="I956" s="85"/>
      <c r="J956" s="85"/>
      <c r="K956" s="85"/>
      <c r="L956" s="85"/>
      <c r="M956" s="85"/>
      <c r="N956" s="85"/>
      <c r="O956" s="85"/>
      <c r="P956" s="85"/>
      <c r="Q956" s="85"/>
      <c r="R956" s="86"/>
      <c r="S956" s="157"/>
    </row>
    <row r="957" spans="1:19" ht="38.25" customHeight="1" x14ac:dyDescent="0.35">
      <c r="A957" s="105" t="s">
        <v>495</v>
      </c>
      <c r="B957" s="141" t="s">
        <v>902</v>
      </c>
      <c r="C957" s="145"/>
      <c r="D957" s="91" t="s">
        <v>60</v>
      </c>
      <c r="E957" s="106" t="s">
        <v>61</v>
      </c>
      <c r="F957" s="106" t="s">
        <v>35</v>
      </c>
      <c r="G957" s="102" t="s">
        <v>636</v>
      </c>
      <c r="H957" s="100" t="s">
        <v>637</v>
      </c>
      <c r="I957" s="107" t="s">
        <v>64</v>
      </c>
      <c r="J957" s="107"/>
      <c r="K957" s="109" t="s">
        <v>638</v>
      </c>
      <c r="L957" s="109" t="s">
        <v>639</v>
      </c>
      <c r="M957" s="95" t="s">
        <v>42</v>
      </c>
      <c r="N957" s="96" t="s">
        <v>42</v>
      </c>
      <c r="O957" s="96" t="s">
        <v>42</v>
      </c>
      <c r="P957" s="96" t="s">
        <v>42</v>
      </c>
      <c r="Q957" s="95" t="s">
        <v>42</v>
      </c>
      <c r="R957" s="95" t="s">
        <v>42</v>
      </c>
      <c r="S957" s="114" t="str">
        <f>'[1]KFT2025-1 REQUIREMENTS'!AB308</f>
        <v>Class F</v>
      </c>
    </row>
    <row r="958" spans="1:19" ht="38.25" customHeight="1" x14ac:dyDescent="0.35">
      <c r="A958" s="105" t="s">
        <v>495</v>
      </c>
      <c r="B958" s="141" t="s">
        <v>903</v>
      </c>
      <c r="C958" s="145"/>
      <c r="D958" s="91" t="s">
        <v>99</v>
      </c>
      <c r="E958" s="106" t="s">
        <v>61</v>
      </c>
      <c r="F958" s="106" t="s">
        <v>35</v>
      </c>
      <c r="G958" s="102" t="s">
        <v>904</v>
      </c>
      <c r="H958" s="123" t="s">
        <v>905</v>
      </c>
      <c r="I958" s="107" t="s">
        <v>64</v>
      </c>
      <c r="J958" s="107"/>
      <c r="K958" s="100" t="s">
        <v>906</v>
      </c>
      <c r="L958" s="100" t="s">
        <v>907</v>
      </c>
      <c r="M958" s="95" t="s">
        <v>42</v>
      </c>
      <c r="N958" s="96" t="s">
        <v>42</v>
      </c>
      <c r="O958" s="96" t="s">
        <v>42</v>
      </c>
      <c r="P958" s="96" t="s">
        <v>42</v>
      </c>
      <c r="Q958" s="95" t="s">
        <v>42</v>
      </c>
      <c r="R958" s="95" t="s">
        <v>42</v>
      </c>
      <c r="S958" s="114" t="str">
        <f>'[1]KFT2025-1 REQUIREMENTS'!AB309</f>
        <v>Austraclear, Euroclear</v>
      </c>
    </row>
    <row r="959" spans="1:19" ht="18" customHeight="1" x14ac:dyDescent="0.35">
      <c r="A959" s="105"/>
      <c r="B959" s="84" t="s">
        <v>942</v>
      </c>
      <c r="C959" s="85"/>
      <c r="D959" s="85"/>
      <c r="E959" s="85"/>
      <c r="F959" s="85"/>
      <c r="G959" s="85"/>
      <c r="H959" s="85"/>
      <c r="I959" s="85"/>
      <c r="J959" s="85"/>
      <c r="K959" s="85"/>
      <c r="L959" s="85"/>
      <c r="M959" s="85"/>
      <c r="N959" s="85"/>
      <c r="O959" s="85"/>
      <c r="P959" s="85"/>
      <c r="Q959" s="85"/>
      <c r="R959" s="86"/>
      <c r="S959" s="87"/>
    </row>
    <row r="960" spans="1:19" ht="45" customHeight="1" x14ac:dyDescent="0.35">
      <c r="A960" s="105"/>
      <c r="B960" s="118" t="s">
        <v>943</v>
      </c>
      <c r="C960" s="145"/>
      <c r="D960" s="91" t="s">
        <v>99</v>
      </c>
      <c r="E960" s="106" t="s">
        <v>61</v>
      </c>
      <c r="F960" s="106" t="s">
        <v>35</v>
      </c>
      <c r="G960" s="109" t="s">
        <v>944</v>
      </c>
      <c r="H960" s="158" t="s">
        <v>945</v>
      </c>
      <c r="I960" s="107" t="s">
        <v>64</v>
      </c>
      <c r="J960" s="107"/>
      <c r="K960" s="109" t="s">
        <v>946</v>
      </c>
      <c r="L960" s="109" t="s">
        <v>947</v>
      </c>
      <c r="M960" s="95" t="s">
        <v>42</v>
      </c>
      <c r="N960" s="96" t="s">
        <v>42</v>
      </c>
      <c r="O960" s="96" t="s">
        <v>42</v>
      </c>
      <c r="P960" s="96" t="s">
        <v>42</v>
      </c>
      <c r="Q960" s="95" t="s">
        <v>42</v>
      </c>
      <c r="R960" s="95" t="s">
        <v>42</v>
      </c>
      <c r="S960" s="159"/>
    </row>
    <row r="961" spans="1:19" ht="45" customHeight="1" x14ac:dyDescent="0.35">
      <c r="A961" s="105"/>
      <c r="B961" s="100"/>
      <c r="C961" s="100"/>
      <c r="D961" s="91" t="s">
        <v>99</v>
      </c>
      <c r="E961" s="106" t="s">
        <v>61</v>
      </c>
      <c r="F961" s="106" t="s">
        <v>35</v>
      </c>
      <c r="G961" s="109" t="s">
        <v>948</v>
      </c>
      <c r="H961" s="158" t="s">
        <v>949</v>
      </c>
      <c r="I961" s="107" t="s">
        <v>64</v>
      </c>
      <c r="J961" s="107"/>
      <c r="K961" s="109" t="s">
        <v>950</v>
      </c>
      <c r="L961" s="109" t="s">
        <v>947</v>
      </c>
      <c r="M961" s="115" t="s">
        <v>42</v>
      </c>
      <c r="N961" s="116" t="s">
        <v>42</v>
      </c>
      <c r="O961" s="96" t="s">
        <v>42</v>
      </c>
      <c r="P961" s="96" t="s">
        <v>42</v>
      </c>
      <c r="Q961" s="115" t="s">
        <v>113</v>
      </c>
      <c r="R961" s="115" t="s">
        <v>42</v>
      </c>
      <c r="S961" s="159"/>
    </row>
    <row r="962" spans="1:19" ht="38.25" customHeight="1" x14ac:dyDescent="0.35">
      <c r="A962" s="105"/>
      <c r="B962" s="100"/>
      <c r="C962" s="100"/>
      <c r="D962" s="91" t="s">
        <v>99</v>
      </c>
      <c r="E962" s="106" t="s">
        <v>61</v>
      </c>
      <c r="F962" s="106" t="s">
        <v>35</v>
      </c>
      <c r="G962" s="109" t="s">
        <v>951</v>
      </c>
      <c r="H962" s="158" t="s">
        <v>952</v>
      </c>
      <c r="I962" s="107" t="s">
        <v>64</v>
      </c>
      <c r="J962" s="107"/>
      <c r="K962" s="109" t="s">
        <v>953</v>
      </c>
      <c r="L962" s="109" t="s">
        <v>954</v>
      </c>
      <c r="M962" s="95" t="s">
        <v>42</v>
      </c>
      <c r="N962" s="96" t="s">
        <v>42</v>
      </c>
      <c r="O962" s="96" t="s">
        <v>42</v>
      </c>
      <c r="P962" s="96" t="s">
        <v>42</v>
      </c>
      <c r="Q962" s="115" t="s">
        <v>113</v>
      </c>
      <c r="R962" s="95" t="s">
        <v>42</v>
      </c>
      <c r="S962" s="159"/>
    </row>
    <row r="963" spans="1:19" ht="38.25" customHeight="1" x14ac:dyDescent="0.35">
      <c r="A963" s="105"/>
      <c r="B963" s="100"/>
      <c r="C963" s="100"/>
      <c r="D963" s="91" t="s">
        <v>128</v>
      </c>
      <c r="E963" s="107" t="s">
        <v>129</v>
      </c>
      <c r="F963" s="106" t="s">
        <v>35</v>
      </c>
      <c r="G963" s="109" t="s">
        <v>955</v>
      </c>
      <c r="H963" s="158" t="s">
        <v>956</v>
      </c>
      <c r="I963" s="107" t="s">
        <v>64</v>
      </c>
      <c r="J963" s="107"/>
      <c r="K963" s="109" t="s">
        <v>957</v>
      </c>
      <c r="L963" s="109" t="s">
        <v>133</v>
      </c>
      <c r="M963" s="115" t="s">
        <v>113</v>
      </c>
      <c r="N963" s="116" t="s">
        <v>42</v>
      </c>
      <c r="O963" s="96" t="s">
        <v>42</v>
      </c>
      <c r="P963" s="96" t="s">
        <v>42</v>
      </c>
      <c r="Q963" s="115" t="s">
        <v>113</v>
      </c>
      <c r="R963" s="115" t="s">
        <v>42</v>
      </c>
      <c r="S963" s="159"/>
    </row>
    <row r="964" spans="1:19" ht="38.25" customHeight="1" x14ac:dyDescent="0.35">
      <c r="A964" s="105"/>
      <c r="B964" s="100"/>
      <c r="C964" s="100"/>
      <c r="D964" s="91" t="s">
        <v>99</v>
      </c>
      <c r="E964" s="106" t="s">
        <v>61</v>
      </c>
      <c r="F964" s="106" t="s">
        <v>43</v>
      </c>
      <c r="G964" s="109" t="s">
        <v>958</v>
      </c>
      <c r="H964" s="158" t="s">
        <v>959</v>
      </c>
      <c r="I964" s="107" t="s">
        <v>64</v>
      </c>
      <c r="J964" s="107"/>
      <c r="K964" s="100" t="s">
        <v>287</v>
      </c>
      <c r="L964" s="109" t="s">
        <v>141</v>
      </c>
      <c r="M964" s="115" t="s">
        <v>113</v>
      </c>
      <c r="N964" s="96" t="s">
        <v>42</v>
      </c>
      <c r="O964" s="96" t="s">
        <v>42</v>
      </c>
      <c r="P964" s="96" t="s">
        <v>42</v>
      </c>
      <c r="Q964" s="115" t="s">
        <v>113</v>
      </c>
      <c r="R964" s="115" t="s">
        <v>42</v>
      </c>
      <c r="S964" s="159"/>
    </row>
    <row r="965" spans="1:19" ht="38.25" customHeight="1" x14ac:dyDescent="0.35">
      <c r="A965" s="105"/>
      <c r="B965" s="100"/>
      <c r="C965" s="100"/>
      <c r="D965" s="91" t="s">
        <v>99</v>
      </c>
      <c r="E965" s="106" t="s">
        <v>61</v>
      </c>
      <c r="F965" s="106" t="s">
        <v>35</v>
      </c>
      <c r="G965" s="109" t="s">
        <v>960</v>
      </c>
      <c r="H965" s="158" t="s">
        <v>961</v>
      </c>
      <c r="I965" s="107" t="s">
        <v>64</v>
      </c>
      <c r="J965" s="107"/>
      <c r="K965" s="109" t="s">
        <v>962</v>
      </c>
      <c r="L965" s="109"/>
      <c r="M965" s="95" t="s">
        <v>42</v>
      </c>
      <c r="N965" s="116" t="s">
        <v>42</v>
      </c>
      <c r="O965" s="96" t="s">
        <v>42</v>
      </c>
      <c r="P965" s="96" t="s">
        <v>42</v>
      </c>
      <c r="Q965" s="115" t="s">
        <v>113</v>
      </c>
      <c r="R965" s="95" t="s">
        <v>42</v>
      </c>
      <c r="S965" s="159"/>
    </row>
    <row r="966" spans="1:19" ht="38.25" customHeight="1" x14ac:dyDescent="0.35">
      <c r="A966" s="105"/>
      <c r="B966" s="109"/>
      <c r="C966" s="100"/>
      <c r="D966" s="91" t="s">
        <v>128</v>
      </c>
      <c r="E966" s="107" t="s">
        <v>129</v>
      </c>
      <c r="F966" s="106" t="s">
        <v>35</v>
      </c>
      <c r="G966" s="109" t="s">
        <v>963</v>
      </c>
      <c r="H966" s="158" t="s">
        <v>964</v>
      </c>
      <c r="I966" s="107" t="s">
        <v>64</v>
      </c>
      <c r="J966" s="107"/>
      <c r="K966" s="109" t="s">
        <v>199</v>
      </c>
      <c r="L966" s="109" t="s">
        <v>133</v>
      </c>
      <c r="M966" s="115" t="s">
        <v>113</v>
      </c>
      <c r="N966" s="96" t="s">
        <v>42</v>
      </c>
      <c r="O966" s="96" t="s">
        <v>42</v>
      </c>
      <c r="P966" s="96" t="s">
        <v>42</v>
      </c>
      <c r="Q966" s="115" t="s">
        <v>113</v>
      </c>
      <c r="R966" s="115" t="s">
        <v>42</v>
      </c>
      <c r="S966" s="159"/>
    </row>
    <row r="967" spans="1:19" ht="38.25" customHeight="1" x14ac:dyDescent="0.35">
      <c r="A967" s="105"/>
      <c r="B967" s="109"/>
      <c r="C967" s="100"/>
      <c r="D967" s="91" t="s">
        <v>99</v>
      </c>
      <c r="E967" s="106" t="s">
        <v>61</v>
      </c>
      <c r="F967" s="106" t="s">
        <v>43</v>
      </c>
      <c r="G967" s="109" t="s">
        <v>965</v>
      </c>
      <c r="H967" s="158" t="s">
        <v>966</v>
      </c>
      <c r="I967" s="107" t="s">
        <v>64</v>
      </c>
      <c r="J967" s="107"/>
      <c r="K967" s="100" t="s">
        <v>967</v>
      </c>
      <c r="L967" s="109" t="s">
        <v>141</v>
      </c>
      <c r="M967" s="115" t="s">
        <v>113</v>
      </c>
      <c r="N967" s="116" t="s">
        <v>42</v>
      </c>
      <c r="O967" s="96" t="s">
        <v>42</v>
      </c>
      <c r="P967" s="96" t="s">
        <v>42</v>
      </c>
      <c r="Q967" s="115" t="s">
        <v>113</v>
      </c>
      <c r="R967" s="115" t="s">
        <v>42</v>
      </c>
      <c r="S967" s="159"/>
    </row>
    <row r="968" spans="1:19" ht="38.25" customHeight="1" x14ac:dyDescent="0.35">
      <c r="A968" s="105"/>
      <c r="B968" s="100"/>
      <c r="C968" s="107"/>
      <c r="D968" s="91" t="s">
        <v>99</v>
      </c>
      <c r="E968" s="106" t="s">
        <v>61</v>
      </c>
      <c r="F968" s="106" t="s">
        <v>43</v>
      </c>
      <c r="G968" s="109" t="s">
        <v>968</v>
      </c>
      <c r="H968" s="158" t="s">
        <v>969</v>
      </c>
      <c r="I968" s="107" t="s">
        <v>64</v>
      </c>
      <c r="J968" s="107"/>
      <c r="K968" s="109" t="s">
        <v>970</v>
      </c>
      <c r="L968" s="109"/>
      <c r="M968" s="115" t="s">
        <v>113</v>
      </c>
      <c r="N968" s="96" t="s">
        <v>42</v>
      </c>
      <c r="O968" s="96" t="s">
        <v>42</v>
      </c>
      <c r="P968" s="96" t="s">
        <v>42</v>
      </c>
      <c r="Q968" s="115" t="s">
        <v>113</v>
      </c>
      <c r="R968" s="115" t="s">
        <v>42</v>
      </c>
      <c r="S968" s="159"/>
    </row>
    <row r="969" spans="1:19" ht="38.25" customHeight="1" x14ac:dyDescent="0.35">
      <c r="A969" s="105"/>
      <c r="B969" s="109"/>
      <c r="C969" s="100"/>
      <c r="D969" s="91" t="s">
        <v>128</v>
      </c>
      <c r="E969" s="107" t="s">
        <v>129</v>
      </c>
      <c r="F969" s="106" t="s">
        <v>43</v>
      </c>
      <c r="G969" s="109" t="s">
        <v>971</v>
      </c>
      <c r="H969" s="158" t="s">
        <v>972</v>
      </c>
      <c r="I969" s="107" t="s">
        <v>64</v>
      </c>
      <c r="J969" s="107"/>
      <c r="K969" s="109" t="s">
        <v>223</v>
      </c>
      <c r="L969" s="109" t="s">
        <v>133</v>
      </c>
      <c r="M969" s="115" t="s">
        <v>113</v>
      </c>
      <c r="N969" s="116" t="s">
        <v>42</v>
      </c>
      <c r="O969" s="96" t="s">
        <v>42</v>
      </c>
      <c r="P969" s="96" t="s">
        <v>42</v>
      </c>
      <c r="Q969" s="115" t="s">
        <v>113</v>
      </c>
      <c r="R969" s="115" t="s">
        <v>42</v>
      </c>
      <c r="S969" s="159"/>
    </row>
    <row r="970" spans="1:19" ht="38.25" customHeight="1" x14ac:dyDescent="0.35">
      <c r="A970" s="105"/>
      <c r="B970" s="100"/>
      <c r="C970" s="100"/>
      <c r="D970" s="91" t="s">
        <v>99</v>
      </c>
      <c r="E970" s="106" t="s">
        <v>61</v>
      </c>
      <c r="F970" s="106" t="s">
        <v>43</v>
      </c>
      <c r="G970" s="109" t="s">
        <v>973</v>
      </c>
      <c r="H970" s="158" t="s">
        <v>974</v>
      </c>
      <c r="I970" s="107" t="s">
        <v>64</v>
      </c>
      <c r="J970" s="107"/>
      <c r="K970" s="100" t="s">
        <v>227</v>
      </c>
      <c r="L970" s="109" t="s">
        <v>141</v>
      </c>
      <c r="M970" s="115" t="s">
        <v>113</v>
      </c>
      <c r="N970" s="96" t="s">
        <v>42</v>
      </c>
      <c r="O970" s="96" t="s">
        <v>42</v>
      </c>
      <c r="P970" s="96" t="s">
        <v>42</v>
      </c>
      <c r="Q970" s="115" t="s">
        <v>113</v>
      </c>
      <c r="R970" s="115" t="s">
        <v>42</v>
      </c>
      <c r="S970" s="159"/>
    </row>
    <row r="971" spans="1:19" ht="30" customHeight="1" x14ac:dyDescent="0.35">
      <c r="A971" s="105"/>
      <c r="B971" s="100"/>
      <c r="C971" s="100"/>
      <c r="D971" s="91" t="s">
        <v>159</v>
      </c>
      <c r="E971" s="107" t="s">
        <v>160</v>
      </c>
      <c r="F971" s="106" t="s">
        <v>35</v>
      </c>
      <c r="G971" s="109" t="s">
        <v>975</v>
      </c>
      <c r="H971" s="158" t="s">
        <v>976</v>
      </c>
      <c r="I971" s="107" t="s">
        <v>64</v>
      </c>
      <c r="J971" s="107"/>
      <c r="K971" s="109" t="s">
        <v>977</v>
      </c>
      <c r="L971" s="100" t="s">
        <v>978</v>
      </c>
      <c r="M971" s="115" t="s">
        <v>113</v>
      </c>
      <c r="N971" s="116" t="s">
        <v>42</v>
      </c>
      <c r="O971" s="96" t="s">
        <v>42</v>
      </c>
      <c r="P971" s="96" t="s">
        <v>42</v>
      </c>
      <c r="Q971" s="115" t="s">
        <v>113</v>
      </c>
      <c r="R971" s="115" t="s">
        <v>42</v>
      </c>
      <c r="S971" s="159"/>
    </row>
    <row r="972" spans="1:19" ht="38.25" customHeight="1" x14ac:dyDescent="0.35">
      <c r="A972" s="105"/>
      <c r="B972" s="100"/>
      <c r="C972" s="100"/>
      <c r="D972" s="91" t="s">
        <v>48</v>
      </c>
      <c r="E972" s="107" t="s">
        <v>34</v>
      </c>
      <c r="F972" s="106" t="s">
        <v>35</v>
      </c>
      <c r="G972" s="109" t="s">
        <v>979</v>
      </c>
      <c r="H972" s="158" t="s">
        <v>980</v>
      </c>
      <c r="I972" s="107" t="s">
        <v>64</v>
      </c>
      <c r="J972" s="107"/>
      <c r="K972" s="109" t="s">
        <v>981</v>
      </c>
      <c r="L972" s="109"/>
      <c r="M972" s="115" t="s">
        <v>113</v>
      </c>
      <c r="N972" s="96" t="s">
        <v>42</v>
      </c>
      <c r="O972" s="96" t="s">
        <v>42</v>
      </c>
      <c r="P972" s="96" t="s">
        <v>42</v>
      </c>
      <c r="Q972" s="115" t="s">
        <v>113</v>
      </c>
      <c r="R972" s="115" t="s">
        <v>42</v>
      </c>
      <c r="S972" s="159"/>
    </row>
    <row r="973" spans="1:19" ht="54.75" customHeight="1" x14ac:dyDescent="0.35">
      <c r="A973" s="105"/>
      <c r="B973" s="100"/>
      <c r="C973" s="100"/>
      <c r="D973" s="91" t="s">
        <v>99</v>
      </c>
      <c r="E973" s="106" t="s">
        <v>61</v>
      </c>
      <c r="F973" s="106" t="s">
        <v>55</v>
      </c>
      <c r="G973" s="109" t="s">
        <v>982</v>
      </c>
      <c r="H973" s="123" t="s">
        <v>983</v>
      </c>
      <c r="I973" s="107" t="s">
        <v>64</v>
      </c>
      <c r="J973" s="107"/>
      <c r="K973" s="113" t="s">
        <v>984</v>
      </c>
      <c r="L973" s="100" t="s">
        <v>985</v>
      </c>
      <c r="M973" s="115" t="s">
        <v>113</v>
      </c>
      <c r="N973" s="116" t="s">
        <v>42</v>
      </c>
      <c r="O973" s="96" t="s">
        <v>42</v>
      </c>
      <c r="P973" s="96" t="s">
        <v>42</v>
      </c>
      <c r="Q973" s="115" t="s">
        <v>113</v>
      </c>
      <c r="R973" s="115" t="s">
        <v>42</v>
      </c>
      <c r="S973" s="159"/>
    </row>
    <row r="974" spans="1:19" ht="30" customHeight="1" x14ac:dyDescent="0.35">
      <c r="A974" s="105"/>
      <c r="B974" s="100"/>
      <c r="C974" s="100"/>
      <c r="D974" s="91" t="s">
        <v>159</v>
      </c>
      <c r="E974" s="107" t="s">
        <v>160</v>
      </c>
      <c r="F974" s="106" t="s">
        <v>35</v>
      </c>
      <c r="G974" s="109" t="s">
        <v>986</v>
      </c>
      <c r="H974" s="158" t="s">
        <v>987</v>
      </c>
      <c r="I974" s="107" t="s">
        <v>64</v>
      </c>
      <c r="J974" s="107"/>
      <c r="K974" s="109" t="s">
        <v>988</v>
      </c>
      <c r="L974" s="109" t="s">
        <v>989</v>
      </c>
      <c r="M974" s="115" t="s">
        <v>113</v>
      </c>
      <c r="N974" s="96" t="s">
        <v>42</v>
      </c>
      <c r="O974" s="96" t="s">
        <v>42</v>
      </c>
      <c r="P974" s="96" t="s">
        <v>42</v>
      </c>
      <c r="Q974" s="115" t="s">
        <v>113</v>
      </c>
      <c r="R974" s="115" t="s">
        <v>42</v>
      </c>
      <c r="S974" s="159"/>
    </row>
    <row r="975" spans="1:19" ht="30" customHeight="1" x14ac:dyDescent="0.35">
      <c r="A975" s="105"/>
      <c r="B975" s="100"/>
      <c r="C975" s="100"/>
      <c r="D975" s="91" t="s">
        <v>159</v>
      </c>
      <c r="E975" s="107" t="s">
        <v>160</v>
      </c>
      <c r="F975" s="106" t="s">
        <v>35</v>
      </c>
      <c r="G975" s="109" t="s">
        <v>990</v>
      </c>
      <c r="H975" s="158" t="s">
        <v>991</v>
      </c>
      <c r="I975" s="107" t="s">
        <v>64</v>
      </c>
      <c r="J975" s="107"/>
      <c r="K975" s="109" t="s">
        <v>992</v>
      </c>
      <c r="L975" s="109" t="s">
        <v>993</v>
      </c>
      <c r="M975" s="115" t="s">
        <v>113</v>
      </c>
      <c r="N975" s="116" t="s">
        <v>42</v>
      </c>
      <c r="O975" s="96" t="s">
        <v>42</v>
      </c>
      <c r="P975" s="96" t="s">
        <v>42</v>
      </c>
      <c r="Q975" s="115" t="s">
        <v>113</v>
      </c>
      <c r="R975" s="115" t="s">
        <v>42</v>
      </c>
      <c r="S975" s="159"/>
    </row>
    <row r="976" spans="1:19" ht="68.25" customHeight="1" x14ac:dyDescent="0.35">
      <c r="A976" s="105"/>
      <c r="B976" s="100"/>
      <c r="C976" s="100"/>
      <c r="D976" s="91" t="s">
        <v>99</v>
      </c>
      <c r="E976" s="106" t="s">
        <v>61</v>
      </c>
      <c r="F976" s="106" t="s">
        <v>35</v>
      </c>
      <c r="G976" s="109" t="s">
        <v>994</v>
      </c>
      <c r="H976" s="158" t="s">
        <v>995</v>
      </c>
      <c r="I976" s="107" t="s">
        <v>64</v>
      </c>
      <c r="J976" s="107"/>
      <c r="K976" s="109" t="s">
        <v>996</v>
      </c>
      <c r="L976" s="100" t="s">
        <v>997</v>
      </c>
      <c r="M976" s="115" t="s">
        <v>113</v>
      </c>
      <c r="N976" s="96" t="s">
        <v>42</v>
      </c>
      <c r="O976" s="96" t="s">
        <v>42</v>
      </c>
      <c r="P976" s="96" t="s">
        <v>42</v>
      </c>
      <c r="Q976" s="115" t="s">
        <v>113</v>
      </c>
      <c r="R976" s="115" t="s">
        <v>42</v>
      </c>
      <c r="S976" s="159"/>
    </row>
    <row r="977" spans="1:19" ht="118.5" customHeight="1" x14ac:dyDescent="0.35">
      <c r="A977" s="105"/>
      <c r="B977" s="100"/>
      <c r="C977" s="100"/>
      <c r="D977" s="91" t="s">
        <v>99</v>
      </c>
      <c r="E977" s="106" t="s">
        <v>61</v>
      </c>
      <c r="F977" s="106" t="s">
        <v>35</v>
      </c>
      <c r="G977" s="109" t="s">
        <v>998</v>
      </c>
      <c r="H977" s="158" t="s">
        <v>999</v>
      </c>
      <c r="I977" s="107" t="s">
        <v>64</v>
      </c>
      <c r="J977" s="107"/>
      <c r="K977" s="109" t="s">
        <v>1000</v>
      </c>
      <c r="L977" s="100" t="s">
        <v>1001</v>
      </c>
      <c r="M977" s="95" t="s">
        <v>42</v>
      </c>
      <c r="N977" s="116" t="s">
        <v>42</v>
      </c>
      <c r="O977" s="96" t="s">
        <v>42</v>
      </c>
      <c r="P977" s="96" t="s">
        <v>42</v>
      </c>
      <c r="Q977" s="115" t="s">
        <v>113</v>
      </c>
      <c r="R977" s="95" t="s">
        <v>42</v>
      </c>
      <c r="S977" s="159"/>
    </row>
    <row r="978" spans="1:19" ht="144.75" customHeight="1" x14ac:dyDescent="0.35">
      <c r="A978" s="105"/>
      <c r="B978" s="100"/>
      <c r="C978" s="100"/>
      <c r="D978" s="91" t="s">
        <v>99</v>
      </c>
      <c r="E978" s="106" t="s">
        <v>61</v>
      </c>
      <c r="F978" s="106" t="s">
        <v>35</v>
      </c>
      <c r="G978" s="109" t="s">
        <v>1002</v>
      </c>
      <c r="H978" s="158" t="s">
        <v>1003</v>
      </c>
      <c r="I978" s="107" t="s">
        <v>64</v>
      </c>
      <c r="J978" s="107"/>
      <c r="K978" s="109" t="s">
        <v>1004</v>
      </c>
      <c r="L978" s="100" t="s">
        <v>1005</v>
      </c>
      <c r="M978" s="95" t="s">
        <v>42</v>
      </c>
      <c r="N978" s="96" t="s">
        <v>42</v>
      </c>
      <c r="O978" s="96" t="s">
        <v>42</v>
      </c>
      <c r="P978" s="96" t="s">
        <v>42</v>
      </c>
      <c r="Q978" s="115" t="s">
        <v>113</v>
      </c>
      <c r="R978" s="95" t="s">
        <v>42</v>
      </c>
      <c r="S978" s="159"/>
    </row>
    <row r="979" spans="1:19" ht="105.75" customHeight="1" x14ac:dyDescent="0.35">
      <c r="A979" s="105"/>
      <c r="B979" s="109"/>
      <c r="C979" s="100"/>
      <c r="D979" s="91" t="s">
        <v>99</v>
      </c>
      <c r="E979" s="106" t="s">
        <v>61</v>
      </c>
      <c r="F979" s="106" t="s">
        <v>35</v>
      </c>
      <c r="G979" s="109" t="s">
        <v>1006</v>
      </c>
      <c r="H979" s="158" t="s">
        <v>1007</v>
      </c>
      <c r="I979" s="107" t="s">
        <v>64</v>
      </c>
      <c r="J979" s="107"/>
      <c r="K979" s="109" t="s">
        <v>1008</v>
      </c>
      <c r="L979" s="109" t="s">
        <v>1009</v>
      </c>
      <c r="M979" s="95" t="s">
        <v>42</v>
      </c>
      <c r="N979" s="116" t="s">
        <v>42</v>
      </c>
      <c r="O979" s="96" t="s">
        <v>42</v>
      </c>
      <c r="P979" s="96" t="s">
        <v>42</v>
      </c>
      <c r="Q979" s="115" t="s">
        <v>113</v>
      </c>
      <c r="R979" s="95" t="s">
        <v>42</v>
      </c>
      <c r="S979" s="159"/>
    </row>
    <row r="980" spans="1:19" ht="30" customHeight="1" x14ac:dyDescent="0.35">
      <c r="A980" s="105"/>
      <c r="B980" s="109"/>
      <c r="C980" s="100"/>
      <c r="D980" s="91" t="s">
        <v>182</v>
      </c>
      <c r="E980" s="110" t="s">
        <v>183</v>
      </c>
      <c r="F980" s="106" t="s">
        <v>35</v>
      </c>
      <c r="G980" s="109" t="s">
        <v>206</v>
      </c>
      <c r="H980" s="158" t="s">
        <v>207</v>
      </c>
      <c r="I980" s="107" t="s">
        <v>64</v>
      </c>
      <c r="J980" s="107"/>
      <c r="K980" s="109" t="s">
        <v>1010</v>
      </c>
      <c r="L980" s="100" t="s">
        <v>209</v>
      </c>
      <c r="M980" s="95" t="s">
        <v>42</v>
      </c>
      <c r="N980" s="96" t="s">
        <v>42</v>
      </c>
      <c r="O980" s="96" t="s">
        <v>42</v>
      </c>
      <c r="P980" s="96" t="s">
        <v>42</v>
      </c>
      <c r="Q980" s="115" t="s">
        <v>113</v>
      </c>
      <c r="R980" s="95" t="s">
        <v>42</v>
      </c>
      <c r="S980" s="159"/>
    </row>
    <row r="981" spans="1:19" ht="50" x14ac:dyDescent="0.35">
      <c r="A981" s="105"/>
      <c r="B981" s="109"/>
      <c r="C981" s="100"/>
      <c r="D981" s="91" t="s">
        <v>48</v>
      </c>
      <c r="E981" s="106" t="str">
        <f>IF(D981="ND4Date","YYYY-MM-DD")</f>
        <v>YYYY-MM-DD</v>
      </c>
      <c r="F981" s="106" t="s">
        <v>35</v>
      </c>
      <c r="G981" s="109" t="s">
        <v>1011</v>
      </c>
      <c r="H981" s="158" t="s">
        <v>1012</v>
      </c>
      <c r="I981" s="107" t="s">
        <v>64</v>
      </c>
      <c r="J981" s="107"/>
      <c r="K981" s="109" t="s">
        <v>1013</v>
      </c>
      <c r="L981" s="109" t="s">
        <v>1014</v>
      </c>
      <c r="M981" s="115" t="s">
        <v>42</v>
      </c>
      <c r="N981" s="116" t="s">
        <v>42</v>
      </c>
      <c r="O981" s="96" t="s">
        <v>42</v>
      </c>
      <c r="P981" s="96" t="s">
        <v>42</v>
      </c>
      <c r="Q981" s="115" t="s">
        <v>113</v>
      </c>
      <c r="R981" s="115" t="s">
        <v>42</v>
      </c>
      <c r="S981" s="159"/>
    </row>
    <row r="982" spans="1:19" ht="38.25" customHeight="1" x14ac:dyDescent="0.35">
      <c r="A982" s="105"/>
      <c r="B982" s="109"/>
      <c r="C982" s="100"/>
      <c r="D982" s="91" t="s">
        <v>87</v>
      </c>
      <c r="E982" s="106" t="s">
        <v>1015</v>
      </c>
      <c r="F982" s="106" t="s">
        <v>35</v>
      </c>
      <c r="G982" s="109" t="s">
        <v>1016</v>
      </c>
      <c r="H982" s="158" t="s">
        <v>1017</v>
      </c>
      <c r="I982" s="107" t="s">
        <v>64</v>
      </c>
      <c r="J982" s="107"/>
      <c r="K982" s="109" t="s">
        <v>1018</v>
      </c>
      <c r="L982" s="109"/>
      <c r="M982" s="115" t="s">
        <v>113</v>
      </c>
      <c r="N982" s="96" t="s">
        <v>42</v>
      </c>
      <c r="O982" s="96" t="s">
        <v>42</v>
      </c>
      <c r="P982" s="96" t="s">
        <v>42</v>
      </c>
      <c r="Q982" s="115" t="s">
        <v>113</v>
      </c>
      <c r="R982" s="115" t="s">
        <v>42</v>
      </c>
      <c r="S982" s="159"/>
    </row>
    <row r="983" spans="1:19" ht="147.75" customHeight="1" x14ac:dyDescent="0.35">
      <c r="A983" s="105"/>
      <c r="B983" s="100"/>
      <c r="C983" s="100"/>
      <c r="D983" s="91" t="s">
        <v>99</v>
      </c>
      <c r="E983" s="106" t="s">
        <v>61</v>
      </c>
      <c r="F983" s="106" t="s">
        <v>100</v>
      </c>
      <c r="G983" s="109" t="s">
        <v>1019</v>
      </c>
      <c r="H983" s="158" t="s">
        <v>1020</v>
      </c>
      <c r="I983" s="107" t="s">
        <v>64</v>
      </c>
      <c r="J983" s="107"/>
      <c r="K983" s="109" t="s">
        <v>1021</v>
      </c>
      <c r="L983" s="109" t="s">
        <v>1022</v>
      </c>
      <c r="M983" s="115" t="s">
        <v>113</v>
      </c>
      <c r="N983" s="116" t="s">
        <v>42</v>
      </c>
      <c r="O983" s="96" t="s">
        <v>42</v>
      </c>
      <c r="P983" s="96" t="s">
        <v>42</v>
      </c>
      <c r="Q983" s="115" t="s">
        <v>113</v>
      </c>
      <c r="R983" s="115" t="s">
        <v>42</v>
      </c>
      <c r="S983" s="159"/>
    </row>
    <row r="984" spans="1:19" ht="50" x14ac:dyDescent="0.35">
      <c r="A984" s="105"/>
      <c r="B984" s="109"/>
      <c r="C984" s="100"/>
      <c r="D984" s="91" t="s">
        <v>456</v>
      </c>
      <c r="E984" s="107" t="s">
        <v>457</v>
      </c>
      <c r="F984" s="106" t="s">
        <v>35</v>
      </c>
      <c r="G984" s="109" t="s">
        <v>1023</v>
      </c>
      <c r="H984" s="158" t="s">
        <v>1024</v>
      </c>
      <c r="I984" s="107" t="s">
        <v>64</v>
      </c>
      <c r="J984" s="107"/>
      <c r="K984" s="109" t="s">
        <v>1025</v>
      </c>
      <c r="L984" s="109" t="s">
        <v>1026</v>
      </c>
      <c r="M984" s="115" t="s">
        <v>113</v>
      </c>
      <c r="N984" s="96" t="s">
        <v>42</v>
      </c>
      <c r="O984" s="96" t="s">
        <v>42</v>
      </c>
      <c r="P984" s="96" t="s">
        <v>42</v>
      </c>
      <c r="Q984" s="115" t="s">
        <v>113</v>
      </c>
      <c r="R984" s="115" t="s">
        <v>42</v>
      </c>
      <c r="S984" s="159"/>
    </row>
    <row r="985" spans="1:19" ht="30" customHeight="1" x14ac:dyDescent="0.35">
      <c r="A985" s="105"/>
      <c r="B985" s="109"/>
      <c r="C985" s="145"/>
      <c r="D985" s="91" t="s">
        <v>87</v>
      </c>
      <c r="E985" s="112" t="s">
        <v>1015</v>
      </c>
      <c r="F985" s="106" t="s">
        <v>35</v>
      </c>
      <c r="G985" s="109" t="s">
        <v>1027</v>
      </c>
      <c r="H985" s="158" t="s">
        <v>1028</v>
      </c>
      <c r="I985" s="107" t="s">
        <v>38</v>
      </c>
      <c r="J985" s="107"/>
      <c r="K985" s="109" t="s">
        <v>1029</v>
      </c>
      <c r="L985" s="109"/>
      <c r="M985" s="95" t="s">
        <v>42</v>
      </c>
      <c r="N985" s="116" t="s">
        <v>42</v>
      </c>
      <c r="O985" s="96" t="s">
        <v>42</v>
      </c>
      <c r="P985" s="96" t="s">
        <v>42</v>
      </c>
      <c r="Q985" s="115" t="s">
        <v>113</v>
      </c>
      <c r="R985" s="95" t="s">
        <v>42</v>
      </c>
      <c r="S985" s="159"/>
    </row>
    <row r="986" spans="1:19" ht="38.25" customHeight="1" x14ac:dyDescent="0.35">
      <c r="A986" s="105"/>
      <c r="B986" s="109"/>
      <c r="C986" s="145"/>
      <c r="D986" s="91" t="s">
        <v>87</v>
      </c>
      <c r="E986" s="106" t="s">
        <v>88</v>
      </c>
      <c r="F986" s="106" t="s">
        <v>35</v>
      </c>
      <c r="G986" s="109" t="s">
        <v>1030</v>
      </c>
      <c r="H986" s="158" t="s">
        <v>1031</v>
      </c>
      <c r="I986" s="107" t="s">
        <v>38</v>
      </c>
      <c r="J986" s="107"/>
      <c r="K986" s="109" t="s">
        <v>1032</v>
      </c>
      <c r="L986" s="109" t="s">
        <v>1033</v>
      </c>
      <c r="M986" s="95" t="s">
        <v>42</v>
      </c>
      <c r="N986" s="96" t="s">
        <v>42</v>
      </c>
      <c r="O986" s="96" t="s">
        <v>42</v>
      </c>
      <c r="P986" s="96" t="s">
        <v>42</v>
      </c>
      <c r="Q986" s="115" t="s">
        <v>113</v>
      </c>
      <c r="R986" s="95" t="s">
        <v>42</v>
      </c>
      <c r="S986" s="159"/>
    </row>
    <row r="987" spans="1:19" ht="144.75" customHeight="1" x14ac:dyDescent="0.35">
      <c r="A987" s="105"/>
      <c r="B987" s="109"/>
      <c r="C987" s="145"/>
      <c r="D987" s="91" t="s">
        <v>99</v>
      </c>
      <c r="E987" s="106" t="s">
        <v>61</v>
      </c>
      <c r="F987" s="106" t="s">
        <v>35</v>
      </c>
      <c r="G987" s="109" t="s">
        <v>1034</v>
      </c>
      <c r="H987" s="158" t="s">
        <v>1035</v>
      </c>
      <c r="I987" s="107" t="s">
        <v>38</v>
      </c>
      <c r="J987" s="107"/>
      <c r="K987" s="109" t="s">
        <v>1036</v>
      </c>
      <c r="L987" s="109" t="s">
        <v>1037</v>
      </c>
      <c r="M987" s="95" t="s">
        <v>42</v>
      </c>
      <c r="N987" s="116" t="s">
        <v>42</v>
      </c>
      <c r="O987" s="96" t="s">
        <v>42</v>
      </c>
      <c r="P987" s="96" t="s">
        <v>42</v>
      </c>
      <c r="Q987" s="115" t="s">
        <v>113</v>
      </c>
      <c r="R987" s="95" t="s">
        <v>42</v>
      </c>
      <c r="S987" s="159"/>
    </row>
    <row r="988" spans="1:19" ht="38.25" customHeight="1" x14ac:dyDescent="0.35">
      <c r="A988" s="105"/>
      <c r="B988" s="109"/>
      <c r="C988" s="145"/>
      <c r="D988" s="91" t="s">
        <v>48</v>
      </c>
      <c r="E988" s="106" t="str">
        <f>IF(D988="ND4Date","YYYY-MM-DD")</f>
        <v>YYYY-MM-DD</v>
      </c>
      <c r="F988" s="106" t="s">
        <v>35</v>
      </c>
      <c r="G988" s="109" t="s">
        <v>1038</v>
      </c>
      <c r="H988" s="158" t="s">
        <v>1039</v>
      </c>
      <c r="I988" s="107" t="s">
        <v>38</v>
      </c>
      <c r="J988" s="107"/>
      <c r="K988" s="109" t="s">
        <v>1040</v>
      </c>
      <c r="L988" s="109" t="s">
        <v>1041</v>
      </c>
      <c r="M988" s="115" t="s">
        <v>113</v>
      </c>
      <c r="N988" s="96" t="s">
        <v>42</v>
      </c>
      <c r="O988" s="96" t="s">
        <v>42</v>
      </c>
      <c r="P988" s="96" t="s">
        <v>42</v>
      </c>
      <c r="Q988" s="115" t="s">
        <v>113</v>
      </c>
      <c r="R988" s="115" t="s">
        <v>42</v>
      </c>
      <c r="S988" s="159"/>
    </row>
    <row r="989" spans="1:19" ht="38.25" customHeight="1" x14ac:dyDescent="0.35">
      <c r="A989" s="105"/>
      <c r="B989" s="109"/>
      <c r="C989" s="145"/>
      <c r="D989" s="91" t="s">
        <v>48</v>
      </c>
      <c r="E989" s="106" t="str">
        <f>IF(D989="ND4Date","YYYY-MM-DD")</f>
        <v>YYYY-MM-DD</v>
      </c>
      <c r="F989" s="106" t="s">
        <v>35</v>
      </c>
      <c r="G989" s="109" t="s">
        <v>1042</v>
      </c>
      <c r="H989" s="158" t="s">
        <v>1043</v>
      </c>
      <c r="I989" s="107" t="s">
        <v>64</v>
      </c>
      <c r="J989" s="107"/>
      <c r="K989" s="109" t="s">
        <v>1044</v>
      </c>
      <c r="L989" s="109" t="s">
        <v>1045</v>
      </c>
      <c r="M989" s="95" t="s">
        <v>42</v>
      </c>
      <c r="N989" s="116" t="s">
        <v>42</v>
      </c>
      <c r="O989" s="96" t="s">
        <v>42</v>
      </c>
      <c r="P989" s="96" t="s">
        <v>42</v>
      </c>
      <c r="Q989" s="115" t="s">
        <v>113</v>
      </c>
      <c r="R989" s="95" t="s">
        <v>42</v>
      </c>
      <c r="S989" s="159"/>
    </row>
    <row r="990" spans="1:19" ht="45" customHeight="1" x14ac:dyDescent="0.35">
      <c r="A990" s="105"/>
      <c r="B990" s="109"/>
      <c r="C990" s="100"/>
      <c r="D990" s="91" t="s">
        <v>549</v>
      </c>
      <c r="E990" s="110" t="s">
        <v>550</v>
      </c>
      <c r="F990" s="106" t="s">
        <v>35</v>
      </c>
      <c r="G990" s="109" t="s">
        <v>1046</v>
      </c>
      <c r="H990" s="158" t="s">
        <v>1047</v>
      </c>
      <c r="I990" s="107" t="s">
        <v>64</v>
      </c>
      <c r="J990" s="107"/>
      <c r="K990" s="109" t="s">
        <v>1048</v>
      </c>
      <c r="L990" s="109" t="s">
        <v>1049</v>
      </c>
      <c r="M990" s="95" t="s">
        <v>42</v>
      </c>
      <c r="N990" s="96" t="s">
        <v>42</v>
      </c>
      <c r="O990" s="96" t="s">
        <v>42</v>
      </c>
      <c r="P990" s="96" t="s">
        <v>42</v>
      </c>
      <c r="Q990" s="115" t="s">
        <v>113</v>
      </c>
      <c r="R990" s="95" t="s">
        <v>42</v>
      </c>
      <c r="S990" s="159"/>
    </row>
    <row r="991" spans="1:19" ht="50" x14ac:dyDescent="0.35">
      <c r="A991" s="105"/>
      <c r="B991" s="100"/>
      <c r="C991" s="100"/>
      <c r="D991" s="91" t="s">
        <v>456</v>
      </c>
      <c r="E991" s="107" t="s">
        <v>457</v>
      </c>
      <c r="F991" s="106" t="s">
        <v>35</v>
      </c>
      <c r="G991" s="109" t="s">
        <v>1050</v>
      </c>
      <c r="H991" s="158" t="s">
        <v>1051</v>
      </c>
      <c r="I991" s="107" t="s">
        <v>64</v>
      </c>
      <c r="J991" s="107"/>
      <c r="K991" s="109" t="s">
        <v>1052</v>
      </c>
      <c r="L991" s="109"/>
      <c r="M991" s="115" t="s">
        <v>42</v>
      </c>
      <c r="N991" s="116" t="s">
        <v>42</v>
      </c>
      <c r="O991" s="96" t="s">
        <v>42</v>
      </c>
      <c r="P991" s="96" t="s">
        <v>42</v>
      </c>
      <c r="Q991" s="115" t="s">
        <v>113</v>
      </c>
      <c r="R991" s="115" t="s">
        <v>42</v>
      </c>
      <c r="S991" s="159"/>
    </row>
    <row r="992" spans="1:19" ht="37.5" x14ac:dyDescent="0.35">
      <c r="A992" s="105"/>
      <c r="B992" s="109"/>
      <c r="C992" s="100"/>
      <c r="D992" s="91" t="s">
        <v>456</v>
      </c>
      <c r="E992" s="107" t="s">
        <v>457</v>
      </c>
      <c r="F992" s="107" t="s">
        <v>55</v>
      </c>
      <c r="G992" s="109" t="s">
        <v>1053</v>
      </c>
      <c r="H992" s="158" t="s">
        <v>1054</v>
      </c>
      <c r="I992" s="107" t="s">
        <v>38</v>
      </c>
      <c r="J992" s="107"/>
      <c r="K992" s="109" t="s">
        <v>1055</v>
      </c>
      <c r="L992" s="109" t="s">
        <v>1056</v>
      </c>
      <c r="M992" s="115" t="s">
        <v>42</v>
      </c>
      <c r="N992" s="96" t="s">
        <v>42</v>
      </c>
      <c r="O992" s="96" t="s">
        <v>42</v>
      </c>
      <c r="P992" s="96" t="s">
        <v>42</v>
      </c>
      <c r="Q992" s="115" t="s">
        <v>113</v>
      </c>
      <c r="R992" s="115" t="s">
        <v>42</v>
      </c>
      <c r="S992" s="159"/>
    </row>
    <row r="993" spans="1:19" ht="159.75" customHeight="1" x14ac:dyDescent="0.35">
      <c r="A993" s="105"/>
      <c r="B993" s="109"/>
      <c r="C993" s="100"/>
      <c r="D993" s="91" t="s">
        <v>99</v>
      </c>
      <c r="E993" s="106" t="s">
        <v>61</v>
      </c>
      <c r="F993" s="106" t="s">
        <v>43</v>
      </c>
      <c r="G993" s="109" t="s">
        <v>1057</v>
      </c>
      <c r="H993" s="158" t="s">
        <v>1058</v>
      </c>
      <c r="I993" s="107" t="s">
        <v>64</v>
      </c>
      <c r="J993" s="107"/>
      <c r="K993" s="113" t="s">
        <v>1059</v>
      </c>
      <c r="L993" s="100" t="s">
        <v>1060</v>
      </c>
      <c r="M993" s="115" t="s">
        <v>113</v>
      </c>
      <c r="N993" s="116" t="s">
        <v>42</v>
      </c>
      <c r="O993" s="96" t="s">
        <v>42</v>
      </c>
      <c r="P993" s="96" t="s">
        <v>42</v>
      </c>
      <c r="Q993" s="115" t="s">
        <v>113</v>
      </c>
      <c r="R993" s="115" t="s">
        <v>42</v>
      </c>
      <c r="S993" s="159"/>
    </row>
    <row r="994" spans="1:19" ht="38.25" customHeight="1" x14ac:dyDescent="0.35">
      <c r="A994" s="105"/>
      <c r="B994" s="109"/>
      <c r="C994" s="145"/>
      <c r="D994" s="91" t="s">
        <v>48</v>
      </c>
      <c r="E994" s="106" t="str">
        <f>IF(D994="ND4Date","YYYY-MM-DD")</f>
        <v>YYYY-MM-DD</v>
      </c>
      <c r="F994" s="106" t="s">
        <v>35</v>
      </c>
      <c r="G994" s="109" t="s">
        <v>1061</v>
      </c>
      <c r="H994" s="158" t="s">
        <v>1062</v>
      </c>
      <c r="I994" s="107" t="s">
        <v>64</v>
      </c>
      <c r="J994" s="107"/>
      <c r="K994" s="109" t="s">
        <v>1063</v>
      </c>
      <c r="L994" s="109" t="s">
        <v>1045</v>
      </c>
      <c r="M994" s="115" t="s">
        <v>113</v>
      </c>
      <c r="N994" s="96" t="s">
        <v>42</v>
      </c>
      <c r="O994" s="96" t="s">
        <v>42</v>
      </c>
      <c r="P994" s="96" t="s">
        <v>42</v>
      </c>
      <c r="Q994" s="115" t="s">
        <v>113</v>
      </c>
      <c r="R994" s="115" t="s">
        <v>42</v>
      </c>
      <c r="S994" s="159"/>
    </row>
    <row r="995" spans="1:19" ht="38.25" customHeight="1" x14ac:dyDescent="0.35">
      <c r="A995" s="105"/>
      <c r="B995" s="109"/>
      <c r="C995" s="145"/>
      <c r="D995" s="91" t="s">
        <v>48</v>
      </c>
      <c r="E995" s="106" t="str">
        <f>IF(D995="ND4Date","YYYY-MM-DD")</f>
        <v>YYYY-MM-DD</v>
      </c>
      <c r="F995" s="106" t="s">
        <v>35</v>
      </c>
      <c r="G995" s="109" t="s">
        <v>1064</v>
      </c>
      <c r="H995" s="158" t="s">
        <v>1065</v>
      </c>
      <c r="I995" s="107" t="s">
        <v>64</v>
      </c>
      <c r="J995" s="107"/>
      <c r="K995" s="109" t="s">
        <v>1066</v>
      </c>
      <c r="L995" s="113" t="s">
        <v>1045</v>
      </c>
      <c r="M995" s="115" t="s">
        <v>113</v>
      </c>
      <c r="N995" s="116" t="s">
        <v>42</v>
      </c>
      <c r="O995" s="96" t="s">
        <v>42</v>
      </c>
      <c r="P995" s="96" t="s">
        <v>42</v>
      </c>
      <c r="Q995" s="115" t="s">
        <v>113</v>
      </c>
      <c r="R995" s="115" t="s">
        <v>42</v>
      </c>
      <c r="S995" s="159"/>
    </row>
    <row r="996" spans="1:19" ht="45" customHeight="1" x14ac:dyDescent="0.35">
      <c r="A996" s="105"/>
      <c r="B996" s="109"/>
      <c r="C996" s="145"/>
      <c r="D996" s="91" t="s">
        <v>87</v>
      </c>
      <c r="E996" s="106" t="s">
        <v>88</v>
      </c>
      <c r="F996" s="106" t="s">
        <v>35</v>
      </c>
      <c r="G996" s="109" t="s">
        <v>1067</v>
      </c>
      <c r="H996" s="158" t="s">
        <v>1068</v>
      </c>
      <c r="I996" s="107" t="s">
        <v>38</v>
      </c>
      <c r="J996" s="107"/>
      <c r="K996" s="109" t="s">
        <v>1069</v>
      </c>
      <c r="L996" s="113" t="s">
        <v>1070</v>
      </c>
      <c r="M996" s="95" t="s">
        <v>42</v>
      </c>
      <c r="N996" s="96" t="s">
        <v>42</v>
      </c>
      <c r="O996" s="96" t="s">
        <v>42</v>
      </c>
      <c r="P996" s="96" t="s">
        <v>42</v>
      </c>
      <c r="Q996" s="95" t="s">
        <v>42</v>
      </c>
      <c r="R996" s="95" t="s">
        <v>42</v>
      </c>
      <c r="S996" s="159"/>
    </row>
    <row r="997" spans="1:19" ht="38.25" customHeight="1" x14ac:dyDescent="0.35">
      <c r="A997" s="105"/>
      <c r="B997" s="109"/>
      <c r="C997" s="145"/>
      <c r="D997" s="91" t="s">
        <v>87</v>
      </c>
      <c r="E997" s="106" t="s">
        <v>88</v>
      </c>
      <c r="F997" s="106" t="s">
        <v>35</v>
      </c>
      <c r="G997" s="109" t="s">
        <v>1071</v>
      </c>
      <c r="H997" s="158" t="s">
        <v>1072</v>
      </c>
      <c r="I997" s="107" t="s">
        <v>38</v>
      </c>
      <c r="J997" s="107"/>
      <c r="K997" s="109" t="s">
        <v>1073</v>
      </c>
      <c r="L997" s="113"/>
      <c r="M997" s="115" t="s">
        <v>113</v>
      </c>
      <c r="N997" s="116" t="s">
        <v>42</v>
      </c>
      <c r="O997" s="96" t="s">
        <v>42</v>
      </c>
      <c r="P997" s="96" t="s">
        <v>42</v>
      </c>
      <c r="Q997" s="115" t="s">
        <v>113</v>
      </c>
      <c r="R997" s="115" t="s">
        <v>42</v>
      </c>
      <c r="S997" s="159"/>
    </row>
    <row r="998" spans="1:19" ht="38.25" customHeight="1" x14ac:dyDescent="0.35">
      <c r="A998" s="105"/>
      <c r="B998" s="109"/>
      <c r="C998" s="145"/>
      <c r="D998" s="91" t="s">
        <v>87</v>
      </c>
      <c r="E998" s="106" t="s">
        <v>88</v>
      </c>
      <c r="F998" s="106" t="s">
        <v>35</v>
      </c>
      <c r="G998" s="109" t="s">
        <v>1074</v>
      </c>
      <c r="H998" s="158" t="s">
        <v>1075</v>
      </c>
      <c r="I998" s="107" t="s">
        <v>38</v>
      </c>
      <c r="J998" s="107"/>
      <c r="K998" s="109" t="s">
        <v>1076</v>
      </c>
      <c r="L998" s="113"/>
      <c r="M998" s="115" t="s">
        <v>113</v>
      </c>
      <c r="N998" s="96" t="s">
        <v>42</v>
      </c>
      <c r="O998" s="96" t="s">
        <v>42</v>
      </c>
      <c r="P998" s="96" t="s">
        <v>42</v>
      </c>
      <c r="Q998" s="115" t="s">
        <v>113</v>
      </c>
      <c r="R998" s="115" t="s">
        <v>42</v>
      </c>
      <c r="S998" s="159"/>
    </row>
    <row r="999" spans="1:19" ht="38.25" customHeight="1" x14ac:dyDescent="0.35">
      <c r="A999" s="105"/>
      <c r="B999" s="109"/>
      <c r="C999" s="145"/>
      <c r="D999" s="91" t="s">
        <v>87</v>
      </c>
      <c r="E999" s="106" t="s">
        <v>88</v>
      </c>
      <c r="F999" s="106" t="s">
        <v>35</v>
      </c>
      <c r="G999" s="109" t="s">
        <v>1077</v>
      </c>
      <c r="H999" s="158" t="s">
        <v>1078</v>
      </c>
      <c r="I999" s="107" t="s">
        <v>38</v>
      </c>
      <c r="J999" s="107"/>
      <c r="K999" s="109" t="s">
        <v>1079</v>
      </c>
      <c r="L999" s="113" t="s">
        <v>1080</v>
      </c>
      <c r="M999" s="115" t="s">
        <v>113</v>
      </c>
      <c r="N999" s="116" t="s">
        <v>42</v>
      </c>
      <c r="O999" s="96" t="s">
        <v>42</v>
      </c>
      <c r="P999" s="96" t="s">
        <v>42</v>
      </c>
      <c r="Q999" s="115" t="s">
        <v>113</v>
      </c>
      <c r="R999" s="115" t="s">
        <v>42</v>
      </c>
      <c r="S999" s="159"/>
    </row>
    <row r="1000" spans="1:19" ht="38.25" customHeight="1" x14ac:dyDescent="0.35">
      <c r="A1000" s="105"/>
      <c r="B1000" s="109"/>
      <c r="C1000" s="145"/>
      <c r="D1000" s="91" t="s">
        <v>87</v>
      </c>
      <c r="E1000" s="106" t="s">
        <v>88</v>
      </c>
      <c r="F1000" s="106" t="s">
        <v>35</v>
      </c>
      <c r="G1000" s="109" t="s">
        <v>1081</v>
      </c>
      <c r="H1000" s="158" t="s">
        <v>1082</v>
      </c>
      <c r="I1000" s="107" t="s">
        <v>38</v>
      </c>
      <c r="J1000" s="107"/>
      <c r="K1000" s="109" t="s">
        <v>1083</v>
      </c>
      <c r="L1000" s="113" t="s">
        <v>1084</v>
      </c>
      <c r="M1000" s="115" t="s">
        <v>113</v>
      </c>
      <c r="N1000" s="96" t="s">
        <v>42</v>
      </c>
      <c r="O1000" s="96" t="s">
        <v>42</v>
      </c>
      <c r="P1000" s="96" t="s">
        <v>42</v>
      </c>
      <c r="Q1000" s="115" t="s">
        <v>113</v>
      </c>
      <c r="R1000" s="115" t="s">
        <v>42</v>
      </c>
      <c r="S1000" s="159"/>
    </row>
    <row r="1001" spans="1:19" ht="50" x14ac:dyDescent="0.35">
      <c r="A1001" s="105"/>
      <c r="B1001" s="109"/>
      <c r="C1001" s="145"/>
      <c r="D1001" s="91" t="s">
        <v>456</v>
      </c>
      <c r="E1001" s="110" t="s">
        <v>457</v>
      </c>
      <c r="F1001" s="106" t="s">
        <v>35</v>
      </c>
      <c r="G1001" s="109" t="s">
        <v>1085</v>
      </c>
      <c r="H1001" s="158" t="s">
        <v>1086</v>
      </c>
      <c r="I1001" s="107" t="s">
        <v>38</v>
      </c>
      <c r="J1001" s="107"/>
      <c r="K1001" s="109" t="s">
        <v>1087</v>
      </c>
      <c r="L1001" s="113"/>
      <c r="M1001" s="115" t="s">
        <v>42</v>
      </c>
      <c r="N1001" s="116" t="s">
        <v>42</v>
      </c>
      <c r="O1001" s="96" t="s">
        <v>42</v>
      </c>
      <c r="P1001" s="96" t="s">
        <v>42</v>
      </c>
      <c r="Q1001" s="115" t="s">
        <v>113</v>
      </c>
      <c r="R1001" s="115" t="s">
        <v>42</v>
      </c>
      <c r="S1001" s="159"/>
    </row>
    <row r="1002" spans="1:19" ht="37.5" x14ac:dyDescent="0.35">
      <c r="A1002" s="105"/>
      <c r="B1002" s="109"/>
      <c r="C1002" s="145"/>
      <c r="D1002" s="91" t="s">
        <v>456</v>
      </c>
      <c r="E1002" s="110" t="s">
        <v>457</v>
      </c>
      <c r="F1002" s="106" t="s">
        <v>43</v>
      </c>
      <c r="G1002" s="109" t="s">
        <v>1088</v>
      </c>
      <c r="H1002" s="158" t="s">
        <v>1089</v>
      </c>
      <c r="I1002" s="107" t="s">
        <v>38</v>
      </c>
      <c r="J1002" s="107"/>
      <c r="K1002" s="109" t="s">
        <v>1090</v>
      </c>
      <c r="L1002" s="113" t="s">
        <v>1091</v>
      </c>
      <c r="M1002" s="115" t="s">
        <v>42</v>
      </c>
      <c r="N1002" s="96" t="s">
        <v>42</v>
      </c>
      <c r="O1002" s="96" t="s">
        <v>42</v>
      </c>
      <c r="P1002" s="96" t="s">
        <v>42</v>
      </c>
      <c r="Q1002" s="115" t="s">
        <v>113</v>
      </c>
      <c r="R1002" s="115" t="s">
        <v>42</v>
      </c>
      <c r="S1002" s="159"/>
    </row>
    <row r="1003" spans="1:19" ht="30" customHeight="1" x14ac:dyDescent="0.35">
      <c r="A1003" s="105"/>
      <c r="B1003" s="109"/>
      <c r="C1003" s="145"/>
      <c r="D1003" s="91" t="s">
        <v>159</v>
      </c>
      <c r="E1003" s="107" t="s">
        <v>160</v>
      </c>
      <c r="F1003" s="106" t="s">
        <v>35</v>
      </c>
      <c r="G1003" s="109" t="s">
        <v>1092</v>
      </c>
      <c r="H1003" s="158" t="s">
        <v>1093</v>
      </c>
      <c r="I1003" s="107" t="s">
        <v>64</v>
      </c>
      <c r="J1003" s="107"/>
      <c r="K1003" s="109" t="s">
        <v>1094</v>
      </c>
      <c r="L1003" s="113" t="s">
        <v>1095</v>
      </c>
      <c r="M1003" s="115" t="s">
        <v>113</v>
      </c>
      <c r="N1003" s="116" t="s">
        <v>42</v>
      </c>
      <c r="O1003" s="96" t="s">
        <v>42</v>
      </c>
      <c r="P1003" s="96" t="s">
        <v>42</v>
      </c>
      <c r="Q1003" s="115" t="s">
        <v>113</v>
      </c>
      <c r="R1003" s="115" t="s">
        <v>42</v>
      </c>
      <c r="S1003" s="159"/>
    </row>
    <row r="1004" spans="1:19" ht="45" customHeight="1" x14ac:dyDescent="0.35">
      <c r="A1004" s="105"/>
      <c r="B1004" s="109"/>
      <c r="C1004" s="145"/>
      <c r="D1004" s="91" t="s">
        <v>159</v>
      </c>
      <c r="E1004" s="107" t="s">
        <v>160</v>
      </c>
      <c r="F1004" s="106" t="s">
        <v>35</v>
      </c>
      <c r="G1004" s="109" t="s">
        <v>1096</v>
      </c>
      <c r="H1004" s="158" t="s">
        <v>1097</v>
      </c>
      <c r="I1004" s="107" t="s">
        <v>64</v>
      </c>
      <c r="J1004" s="107"/>
      <c r="K1004" s="109" t="s">
        <v>1098</v>
      </c>
      <c r="L1004" s="113" t="s">
        <v>1099</v>
      </c>
      <c r="M1004" s="95" t="s">
        <v>42</v>
      </c>
      <c r="N1004" s="96" t="s">
        <v>42</v>
      </c>
      <c r="O1004" s="96" t="s">
        <v>42</v>
      </c>
      <c r="P1004" s="96" t="s">
        <v>42</v>
      </c>
      <c r="Q1004" s="115" t="s">
        <v>113</v>
      </c>
      <c r="R1004" s="95" t="s">
        <v>42</v>
      </c>
      <c r="S1004" s="159"/>
    </row>
    <row r="1005" spans="1:19" ht="38.25" customHeight="1" x14ac:dyDescent="0.35">
      <c r="A1005" s="105"/>
      <c r="B1005" s="109"/>
      <c r="C1005" s="145"/>
      <c r="D1005" s="91" t="s">
        <v>99</v>
      </c>
      <c r="E1005" s="106" t="s">
        <v>61</v>
      </c>
      <c r="F1005" s="106" t="s">
        <v>43</v>
      </c>
      <c r="G1005" s="109" t="s">
        <v>1100</v>
      </c>
      <c r="H1005" s="158" t="s">
        <v>1101</v>
      </c>
      <c r="I1005" s="107" t="s">
        <v>64</v>
      </c>
      <c r="J1005" s="107"/>
      <c r="K1005" s="109" t="s">
        <v>1102</v>
      </c>
      <c r="L1005" s="142" t="s">
        <v>1103</v>
      </c>
      <c r="M1005" s="95" t="s">
        <v>42</v>
      </c>
      <c r="N1005" s="116" t="s">
        <v>42</v>
      </c>
      <c r="O1005" s="96" t="s">
        <v>42</v>
      </c>
      <c r="P1005" s="96" t="s">
        <v>42</v>
      </c>
      <c r="Q1005" s="115" t="s">
        <v>113</v>
      </c>
      <c r="R1005" s="95" t="s">
        <v>42</v>
      </c>
      <c r="S1005" s="159"/>
    </row>
    <row r="1006" spans="1:19" ht="75" x14ac:dyDescent="0.35">
      <c r="A1006" s="105"/>
      <c r="B1006" s="109"/>
      <c r="C1006" s="145"/>
      <c r="D1006" s="91" t="s">
        <v>128</v>
      </c>
      <c r="E1006" s="107" t="s">
        <v>129</v>
      </c>
      <c r="F1006" s="106" t="s">
        <v>43</v>
      </c>
      <c r="G1006" s="109" t="s">
        <v>1104</v>
      </c>
      <c r="H1006" s="158" t="s">
        <v>1105</v>
      </c>
      <c r="I1006" s="107" t="s">
        <v>64</v>
      </c>
      <c r="J1006" s="107"/>
      <c r="K1006" s="109" t="s">
        <v>1106</v>
      </c>
      <c r="L1006" s="113" t="s">
        <v>1107</v>
      </c>
      <c r="M1006" s="115" t="s">
        <v>42</v>
      </c>
      <c r="N1006" s="96" t="s">
        <v>42</v>
      </c>
      <c r="O1006" s="96" t="s">
        <v>42</v>
      </c>
      <c r="P1006" s="96" t="s">
        <v>42</v>
      </c>
      <c r="Q1006" s="115" t="s">
        <v>113</v>
      </c>
      <c r="R1006" s="115" t="s">
        <v>42</v>
      </c>
      <c r="S1006" s="159"/>
    </row>
    <row r="1007" spans="1:19" ht="62.5" x14ac:dyDescent="0.35">
      <c r="A1007" s="105"/>
      <c r="B1007" s="109"/>
      <c r="C1007" s="145"/>
      <c r="D1007" s="91" t="s">
        <v>99</v>
      </c>
      <c r="E1007" s="106" t="s">
        <v>61</v>
      </c>
      <c r="F1007" s="106" t="s">
        <v>43</v>
      </c>
      <c r="G1007" s="109" t="s">
        <v>1108</v>
      </c>
      <c r="H1007" s="158" t="s">
        <v>1109</v>
      </c>
      <c r="I1007" s="107" t="s">
        <v>64</v>
      </c>
      <c r="J1007" s="107"/>
      <c r="K1007" s="100" t="s">
        <v>248</v>
      </c>
      <c r="L1007" s="113" t="s">
        <v>1110</v>
      </c>
      <c r="M1007" s="115" t="s">
        <v>42</v>
      </c>
      <c r="N1007" s="116" t="s">
        <v>42</v>
      </c>
      <c r="O1007" s="96" t="s">
        <v>42</v>
      </c>
      <c r="P1007" s="96" t="s">
        <v>42</v>
      </c>
      <c r="Q1007" s="115" t="s">
        <v>113</v>
      </c>
      <c r="R1007" s="115" t="s">
        <v>42</v>
      </c>
      <c r="S1007" s="159"/>
    </row>
    <row r="1008" spans="1:19" ht="94.5" customHeight="1" x14ac:dyDescent="0.35">
      <c r="A1008" s="105"/>
      <c r="B1008" s="109"/>
      <c r="C1008" s="145"/>
      <c r="D1008" s="91" t="s">
        <v>99</v>
      </c>
      <c r="E1008" s="106" t="s">
        <v>61</v>
      </c>
      <c r="F1008" s="106" t="s">
        <v>35</v>
      </c>
      <c r="G1008" s="109" t="s">
        <v>1111</v>
      </c>
      <c r="H1008" s="158" t="s">
        <v>1112</v>
      </c>
      <c r="I1008" s="107" t="s">
        <v>64</v>
      </c>
      <c r="J1008" s="107"/>
      <c r="K1008" s="109" t="s">
        <v>1113</v>
      </c>
      <c r="L1008" s="142" t="s">
        <v>1114</v>
      </c>
      <c r="M1008" s="95" t="s">
        <v>42</v>
      </c>
      <c r="N1008" s="96" t="s">
        <v>42</v>
      </c>
      <c r="O1008" s="96" t="s">
        <v>42</v>
      </c>
      <c r="P1008" s="96" t="s">
        <v>42</v>
      </c>
      <c r="Q1008" s="115" t="s">
        <v>113</v>
      </c>
      <c r="R1008" s="95" t="s">
        <v>42</v>
      </c>
      <c r="S1008" s="159"/>
    </row>
    <row r="1009" spans="1:19" ht="30" customHeight="1" x14ac:dyDescent="0.35">
      <c r="A1009" s="105"/>
      <c r="B1009" s="109"/>
      <c r="C1009" s="145"/>
      <c r="D1009" s="91" t="s">
        <v>456</v>
      </c>
      <c r="E1009" s="151" t="s">
        <v>457</v>
      </c>
      <c r="F1009" s="106" t="s">
        <v>35</v>
      </c>
      <c r="G1009" s="109" t="s">
        <v>1115</v>
      </c>
      <c r="H1009" s="158" t="s">
        <v>1116</v>
      </c>
      <c r="I1009" s="107" t="s">
        <v>64</v>
      </c>
      <c r="J1009" s="107"/>
      <c r="K1009" s="109" t="s">
        <v>1117</v>
      </c>
      <c r="L1009" s="113" t="s">
        <v>1118</v>
      </c>
      <c r="M1009" s="115" t="s">
        <v>113</v>
      </c>
      <c r="N1009" s="116" t="s">
        <v>42</v>
      </c>
      <c r="O1009" s="96" t="s">
        <v>42</v>
      </c>
      <c r="P1009" s="96" t="s">
        <v>42</v>
      </c>
      <c r="Q1009" s="115" t="s">
        <v>113</v>
      </c>
      <c r="R1009" s="115" t="s">
        <v>42</v>
      </c>
      <c r="S1009" s="159"/>
    </row>
    <row r="1010" spans="1:19" ht="38.25" customHeight="1" x14ac:dyDescent="0.35">
      <c r="A1010" s="105"/>
      <c r="B1010" s="109"/>
      <c r="C1010" s="145"/>
      <c r="D1010" s="91" t="s">
        <v>99</v>
      </c>
      <c r="E1010" s="106" t="s">
        <v>61</v>
      </c>
      <c r="F1010" s="106" t="s">
        <v>35</v>
      </c>
      <c r="G1010" s="109" t="s">
        <v>1119</v>
      </c>
      <c r="H1010" s="158" t="s">
        <v>1120</v>
      </c>
      <c r="I1010" s="107" t="s">
        <v>64</v>
      </c>
      <c r="J1010" s="107"/>
      <c r="K1010" s="109" t="s">
        <v>1121</v>
      </c>
      <c r="L1010" s="113" t="s">
        <v>1122</v>
      </c>
      <c r="M1010" s="115" t="s">
        <v>113</v>
      </c>
      <c r="N1010" s="96" t="s">
        <v>42</v>
      </c>
      <c r="O1010" s="96" t="s">
        <v>42</v>
      </c>
      <c r="P1010" s="96" t="s">
        <v>42</v>
      </c>
      <c r="Q1010" s="115" t="s">
        <v>113</v>
      </c>
      <c r="R1010" s="115" t="s">
        <v>42</v>
      </c>
      <c r="S1010" s="159"/>
    </row>
    <row r="1011" spans="1:19" ht="75" x14ac:dyDescent="0.35">
      <c r="A1011" s="105"/>
      <c r="B1011" s="109"/>
      <c r="C1011" s="145"/>
      <c r="D1011" s="91" t="s">
        <v>159</v>
      </c>
      <c r="E1011" s="107" t="s">
        <v>160</v>
      </c>
      <c r="F1011" s="106" t="s">
        <v>35</v>
      </c>
      <c r="G1011" s="109" t="s">
        <v>1123</v>
      </c>
      <c r="H1011" s="158" t="s">
        <v>1124</v>
      </c>
      <c r="I1011" s="107" t="s">
        <v>64</v>
      </c>
      <c r="J1011" s="107"/>
      <c r="K1011" s="109" t="s">
        <v>1125</v>
      </c>
      <c r="L1011" s="113" t="s">
        <v>1126</v>
      </c>
      <c r="M1011" s="115" t="s">
        <v>113</v>
      </c>
      <c r="N1011" s="116" t="s">
        <v>42</v>
      </c>
      <c r="O1011" s="96" t="s">
        <v>42</v>
      </c>
      <c r="P1011" s="96" t="s">
        <v>42</v>
      </c>
      <c r="Q1011" s="115" t="s">
        <v>113</v>
      </c>
      <c r="R1011" s="115" t="s">
        <v>42</v>
      </c>
      <c r="S1011" s="159"/>
    </row>
    <row r="1012" spans="1:19" ht="38.25" customHeight="1" x14ac:dyDescent="0.35">
      <c r="A1012" s="105"/>
      <c r="B1012" s="109"/>
      <c r="C1012" s="145"/>
      <c r="D1012" s="91" t="s">
        <v>99</v>
      </c>
      <c r="E1012" s="106" t="s">
        <v>61</v>
      </c>
      <c r="F1012" s="106" t="s">
        <v>35</v>
      </c>
      <c r="G1012" s="109" t="s">
        <v>1127</v>
      </c>
      <c r="H1012" s="158" t="s">
        <v>1128</v>
      </c>
      <c r="I1012" s="107" t="s">
        <v>64</v>
      </c>
      <c r="J1012" s="107"/>
      <c r="K1012" s="109" t="s">
        <v>1129</v>
      </c>
      <c r="L1012" s="113" t="s">
        <v>1130</v>
      </c>
      <c r="M1012" s="115" t="s">
        <v>113</v>
      </c>
      <c r="N1012" s="96" t="s">
        <v>42</v>
      </c>
      <c r="O1012" s="96" t="s">
        <v>42</v>
      </c>
      <c r="P1012" s="96" t="s">
        <v>42</v>
      </c>
      <c r="Q1012" s="115" t="s">
        <v>113</v>
      </c>
      <c r="R1012" s="115" t="s">
        <v>42</v>
      </c>
      <c r="S1012" s="159"/>
    </row>
    <row r="1013" spans="1:19" ht="56.25" customHeight="1" x14ac:dyDescent="0.35">
      <c r="A1013" s="105"/>
      <c r="B1013" s="109"/>
      <c r="C1013" s="145"/>
      <c r="D1013" s="91" t="s">
        <v>99</v>
      </c>
      <c r="E1013" s="106" t="s">
        <v>61</v>
      </c>
      <c r="F1013" s="106" t="s">
        <v>35</v>
      </c>
      <c r="G1013" s="109" t="s">
        <v>1131</v>
      </c>
      <c r="H1013" s="158" t="s">
        <v>1132</v>
      </c>
      <c r="I1013" s="107" t="s">
        <v>64</v>
      </c>
      <c r="J1013" s="107"/>
      <c r="K1013" s="109" t="s">
        <v>1133</v>
      </c>
      <c r="L1013" s="142" t="s">
        <v>1134</v>
      </c>
      <c r="M1013" s="115" t="s">
        <v>113</v>
      </c>
      <c r="N1013" s="116" t="s">
        <v>42</v>
      </c>
      <c r="O1013" s="96" t="s">
        <v>42</v>
      </c>
      <c r="P1013" s="96" t="s">
        <v>42</v>
      </c>
      <c r="Q1013" s="115" t="s">
        <v>113</v>
      </c>
      <c r="R1013" s="115" t="s">
        <v>42</v>
      </c>
      <c r="S1013" s="159"/>
    </row>
    <row r="1014" spans="1:19" ht="68.25" customHeight="1" x14ac:dyDescent="0.35">
      <c r="A1014" s="105"/>
      <c r="B1014" s="109"/>
      <c r="C1014" s="145"/>
      <c r="D1014" s="91" t="s">
        <v>99</v>
      </c>
      <c r="E1014" s="106" t="s">
        <v>61</v>
      </c>
      <c r="F1014" s="106" t="s">
        <v>35</v>
      </c>
      <c r="G1014" s="109" t="s">
        <v>1135</v>
      </c>
      <c r="H1014" s="158" t="s">
        <v>1136</v>
      </c>
      <c r="I1014" s="107" t="s">
        <v>64</v>
      </c>
      <c r="J1014" s="107"/>
      <c r="K1014" s="109" t="s">
        <v>1137</v>
      </c>
      <c r="L1014" s="142" t="s">
        <v>1138</v>
      </c>
      <c r="M1014" s="115" t="s">
        <v>113</v>
      </c>
      <c r="N1014" s="96" t="s">
        <v>42</v>
      </c>
      <c r="O1014" s="96" t="s">
        <v>42</v>
      </c>
      <c r="P1014" s="96" t="s">
        <v>42</v>
      </c>
      <c r="Q1014" s="115" t="s">
        <v>113</v>
      </c>
      <c r="R1014" s="115" t="s">
        <v>42</v>
      </c>
      <c r="S1014" s="159"/>
    </row>
    <row r="1015" spans="1:19" ht="37.5" x14ac:dyDescent="0.35">
      <c r="A1015" s="105"/>
      <c r="B1015" s="109"/>
      <c r="C1015" s="145"/>
      <c r="D1015" s="91" t="s">
        <v>159</v>
      </c>
      <c r="E1015" s="107" t="s">
        <v>160</v>
      </c>
      <c r="F1015" s="106" t="s">
        <v>35</v>
      </c>
      <c r="G1015" s="109" t="s">
        <v>1139</v>
      </c>
      <c r="H1015" s="158" t="s">
        <v>1140</v>
      </c>
      <c r="I1015" s="107" t="s">
        <v>64</v>
      </c>
      <c r="J1015" s="107"/>
      <c r="K1015" s="109" t="s">
        <v>1141</v>
      </c>
      <c r="L1015" s="113" t="s">
        <v>1142</v>
      </c>
      <c r="M1015" s="115" t="s">
        <v>113</v>
      </c>
      <c r="N1015" s="116" t="s">
        <v>42</v>
      </c>
      <c r="O1015" s="96" t="s">
        <v>42</v>
      </c>
      <c r="P1015" s="96" t="s">
        <v>42</v>
      </c>
      <c r="Q1015" s="115" t="s">
        <v>113</v>
      </c>
      <c r="R1015" s="115" t="s">
        <v>42</v>
      </c>
      <c r="S1015" s="159"/>
    </row>
    <row r="1016" spans="1:19" ht="38.25" customHeight="1" x14ac:dyDescent="0.35">
      <c r="A1016" s="105"/>
      <c r="B1016" s="109"/>
      <c r="C1016" s="145"/>
      <c r="D1016" s="91" t="s">
        <v>48</v>
      </c>
      <c r="E1016" s="106" t="str">
        <f>IF(D1016="ND4Date","YYYY-MM-DD")</f>
        <v>YYYY-MM-DD</v>
      </c>
      <c r="F1016" s="106" t="s">
        <v>35</v>
      </c>
      <c r="G1016" s="109" t="s">
        <v>1143</v>
      </c>
      <c r="H1016" s="158" t="s">
        <v>1144</v>
      </c>
      <c r="I1016" s="107" t="s">
        <v>64</v>
      </c>
      <c r="J1016" s="107"/>
      <c r="K1016" s="109" t="s">
        <v>1145</v>
      </c>
      <c r="L1016" s="113"/>
      <c r="M1016" s="115" t="s">
        <v>113</v>
      </c>
      <c r="N1016" s="96" t="s">
        <v>42</v>
      </c>
      <c r="O1016" s="96" t="s">
        <v>42</v>
      </c>
      <c r="P1016" s="96" t="s">
        <v>42</v>
      </c>
      <c r="Q1016" s="115" t="s">
        <v>113</v>
      </c>
      <c r="R1016" s="115" t="s">
        <v>42</v>
      </c>
      <c r="S1016" s="159"/>
    </row>
    <row r="1017" spans="1:19" ht="30" customHeight="1" x14ac:dyDescent="0.35">
      <c r="A1017" s="105"/>
      <c r="B1017" s="109"/>
      <c r="C1017" s="145"/>
      <c r="D1017" s="91" t="s">
        <v>549</v>
      </c>
      <c r="E1017" s="110" t="s">
        <v>550</v>
      </c>
      <c r="F1017" s="106" t="s">
        <v>35</v>
      </c>
      <c r="G1017" s="109" t="s">
        <v>1146</v>
      </c>
      <c r="H1017" s="158" t="s">
        <v>1147</v>
      </c>
      <c r="I1017" s="107" t="s">
        <v>64</v>
      </c>
      <c r="J1017" s="107"/>
      <c r="K1017" s="109" t="s">
        <v>1148</v>
      </c>
      <c r="L1017" s="113"/>
      <c r="M1017" s="115" t="s">
        <v>113</v>
      </c>
      <c r="N1017" s="116" t="s">
        <v>42</v>
      </c>
      <c r="O1017" s="96" t="s">
        <v>42</v>
      </c>
      <c r="P1017" s="96" t="s">
        <v>42</v>
      </c>
      <c r="Q1017" s="115" t="s">
        <v>113</v>
      </c>
      <c r="R1017" s="115" t="s">
        <v>42</v>
      </c>
      <c r="S1017" s="159"/>
    </row>
    <row r="1018" spans="1:19" ht="38.25" customHeight="1" x14ac:dyDescent="0.35">
      <c r="A1018" s="105"/>
      <c r="B1018" s="109"/>
      <c r="C1018" s="145"/>
      <c r="D1018" s="91" t="s">
        <v>99</v>
      </c>
      <c r="E1018" s="106" t="s">
        <v>61</v>
      </c>
      <c r="F1018" s="106" t="s">
        <v>35</v>
      </c>
      <c r="G1018" s="109" t="s">
        <v>1149</v>
      </c>
      <c r="H1018" s="158" t="s">
        <v>1150</v>
      </c>
      <c r="I1018" s="107" t="s">
        <v>64</v>
      </c>
      <c r="J1018" s="107"/>
      <c r="K1018" s="109" t="s">
        <v>1151</v>
      </c>
      <c r="L1018" s="113" t="s">
        <v>1152</v>
      </c>
      <c r="M1018" s="115" t="s">
        <v>113</v>
      </c>
      <c r="N1018" s="96" t="s">
        <v>42</v>
      </c>
      <c r="O1018" s="96" t="s">
        <v>42</v>
      </c>
      <c r="P1018" s="96" t="s">
        <v>42</v>
      </c>
      <c r="Q1018" s="115" t="s">
        <v>113</v>
      </c>
      <c r="R1018" s="115" t="s">
        <v>42</v>
      </c>
      <c r="S1018" s="159"/>
    </row>
    <row r="1019" spans="1:19" ht="37.5" x14ac:dyDescent="0.35">
      <c r="A1019" s="105"/>
      <c r="B1019" s="109"/>
      <c r="C1019" s="145"/>
      <c r="D1019" s="91" t="s">
        <v>99</v>
      </c>
      <c r="E1019" s="106" t="s">
        <v>61</v>
      </c>
      <c r="F1019" s="106" t="s">
        <v>35</v>
      </c>
      <c r="G1019" s="109" t="s">
        <v>1153</v>
      </c>
      <c r="H1019" s="158" t="s">
        <v>1154</v>
      </c>
      <c r="I1019" s="107" t="s">
        <v>64</v>
      </c>
      <c r="J1019" s="107"/>
      <c r="K1019" s="109" t="s">
        <v>1155</v>
      </c>
      <c r="L1019" s="113" t="s">
        <v>1156</v>
      </c>
      <c r="M1019" s="115" t="s">
        <v>113</v>
      </c>
      <c r="N1019" s="116" t="s">
        <v>42</v>
      </c>
      <c r="O1019" s="96" t="s">
        <v>42</v>
      </c>
      <c r="P1019" s="96" t="s">
        <v>42</v>
      </c>
      <c r="Q1019" s="115" t="s">
        <v>113</v>
      </c>
      <c r="R1019" s="115" t="s">
        <v>42</v>
      </c>
      <c r="S1019" s="159"/>
    </row>
    <row r="1020" spans="1:19" ht="38.25" customHeight="1" x14ac:dyDescent="0.35">
      <c r="A1020" s="105"/>
      <c r="B1020" s="109"/>
      <c r="C1020" s="145"/>
      <c r="D1020" s="91" t="s">
        <v>93</v>
      </c>
      <c r="E1020" s="106" t="s">
        <v>94</v>
      </c>
      <c r="F1020" s="106" t="s">
        <v>35</v>
      </c>
      <c r="G1020" s="109" t="s">
        <v>1157</v>
      </c>
      <c r="H1020" s="158" t="s">
        <v>1158</v>
      </c>
      <c r="I1020" s="107" t="s">
        <v>64</v>
      </c>
      <c r="J1020" s="107"/>
      <c r="K1020" s="109" t="s">
        <v>1159</v>
      </c>
      <c r="L1020" s="113" t="s">
        <v>1084</v>
      </c>
      <c r="M1020" s="115" t="s">
        <v>113</v>
      </c>
      <c r="N1020" s="96" t="s">
        <v>42</v>
      </c>
      <c r="O1020" s="96" t="s">
        <v>42</v>
      </c>
      <c r="P1020" s="96" t="s">
        <v>42</v>
      </c>
      <c r="Q1020" s="115" t="s">
        <v>113</v>
      </c>
      <c r="R1020" s="115" t="s">
        <v>42</v>
      </c>
      <c r="S1020" s="159"/>
    </row>
    <row r="1021" spans="1:19" ht="30" customHeight="1" x14ac:dyDescent="0.35">
      <c r="A1021" s="105"/>
      <c r="B1021" s="109"/>
      <c r="C1021" s="145"/>
      <c r="D1021" s="91" t="s">
        <v>99</v>
      </c>
      <c r="E1021" s="106" t="s">
        <v>61</v>
      </c>
      <c r="F1021" s="106" t="s">
        <v>35</v>
      </c>
      <c r="G1021" s="109" t="s">
        <v>1160</v>
      </c>
      <c r="H1021" s="158" t="s">
        <v>1161</v>
      </c>
      <c r="I1021" s="107" t="s">
        <v>64</v>
      </c>
      <c r="J1021" s="107"/>
      <c r="K1021" s="109" t="s">
        <v>1162</v>
      </c>
      <c r="L1021" s="113" t="s">
        <v>1084</v>
      </c>
      <c r="M1021" s="115" t="s">
        <v>113</v>
      </c>
      <c r="N1021" s="116" t="s">
        <v>42</v>
      </c>
      <c r="O1021" s="96" t="s">
        <v>42</v>
      </c>
      <c r="P1021" s="96" t="s">
        <v>42</v>
      </c>
      <c r="Q1021" s="115" t="s">
        <v>113</v>
      </c>
      <c r="R1021" s="115" t="s">
        <v>42</v>
      </c>
      <c r="S1021" s="159"/>
    </row>
    <row r="1022" spans="1:19" ht="54.75" customHeight="1" x14ac:dyDescent="0.35">
      <c r="A1022" s="105"/>
      <c r="B1022" s="109"/>
      <c r="C1022" s="145"/>
      <c r="D1022" s="91" t="s">
        <v>99</v>
      </c>
      <c r="E1022" s="106" t="s">
        <v>61</v>
      </c>
      <c r="F1022" s="106" t="s">
        <v>55</v>
      </c>
      <c r="G1022" s="109" t="s">
        <v>1163</v>
      </c>
      <c r="H1022" s="123" t="s">
        <v>1164</v>
      </c>
      <c r="I1022" s="107" t="s">
        <v>64</v>
      </c>
      <c r="J1022" s="107"/>
      <c r="K1022" s="113" t="s">
        <v>1165</v>
      </c>
      <c r="L1022" s="113" t="s">
        <v>1166</v>
      </c>
      <c r="M1022" s="115" t="s">
        <v>113</v>
      </c>
      <c r="N1022" s="96" t="s">
        <v>42</v>
      </c>
      <c r="O1022" s="96" t="s">
        <v>42</v>
      </c>
      <c r="P1022" s="96" t="s">
        <v>42</v>
      </c>
      <c r="Q1022" s="115" t="s">
        <v>113</v>
      </c>
      <c r="R1022" s="115" t="s">
        <v>42</v>
      </c>
      <c r="S1022" s="159"/>
    </row>
    <row r="1023" spans="1:19" ht="25" x14ac:dyDescent="0.35">
      <c r="A1023" s="105"/>
      <c r="B1023" s="109"/>
      <c r="C1023" s="145"/>
      <c r="D1023" s="91" t="s">
        <v>87</v>
      </c>
      <c r="E1023" s="106" t="s">
        <v>88</v>
      </c>
      <c r="F1023" s="106" t="s">
        <v>35</v>
      </c>
      <c r="G1023" s="109" t="s">
        <v>1167</v>
      </c>
      <c r="H1023" s="158" t="s">
        <v>1168</v>
      </c>
      <c r="I1023" s="107" t="s">
        <v>64</v>
      </c>
      <c r="J1023" s="107"/>
      <c r="K1023" s="109" t="s">
        <v>1169</v>
      </c>
      <c r="L1023" s="113" t="s">
        <v>1170</v>
      </c>
      <c r="M1023" s="115" t="s">
        <v>113</v>
      </c>
      <c r="N1023" s="116" t="s">
        <v>42</v>
      </c>
      <c r="O1023" s="96" t="s">
        <v>42</v>
      </c>
      <c r="P1023" s="96" t="s">
        <v>42</v>
      </c>
      <c r="Q1023" s="115" t="s">
        <v>113</v>
      </c>
      <c r="R1023" s="115" t="s">
        <v>42</v>
      </c>
      <c r="S1023" s="159"/>
    </row>
    <row r="1024" spans="1:19" ht="69" customHeight="1" x14ac:dyDescent="0.35">
      <c r="A1024" s="105"/>
      <c r="B1024" s="109"/>
      <c r="C1024" s="145"/>
      <c r="D1024" s="91" t="s">
        <v>99</v>
      </c>
      <c r="E1024" s="106" t="s">
        <v>61</v>
      </c>
      <c r="F1024" s="106" t="s">
        <v>35</v>
      </c>
      <c r="G1024" s="109" t="s">
        <v>1171</v>
      </c>
      <c r="H1024" s="158" t="s">
        <v>1172</v>
      </c>
      <c r="I1024" s="107" t="s">
        <v>64</v>
      </c>
      <c r="J1024" s="107"/>
      <c r="K1024" s="109" t="s">
        <v>1173</v>
      </c>
      <c r="L1024" s="142" t="s">
        <v>1174</v>
      </c>
      <c r="M1024" s="115" t="s">
        <v>113</v>
      </c>
      <c r="N1024" s="96" t="s">
        <v>42</v>
      </c>
      <c r="O1024" s="96" t="s">
        <v>42</v>
      </c>
      <c r="P1024" s="96" t="s">
        <v>42</v>
      </c>
      <c r="Q1024" s="115" t="s">
        <v>113</v>
      </c>
      <c r="R1024" s="115" t="s">
        <v>42</v>
      </c>
      <c r="S1024" s="159"/>
    </row>
    <row r="1025" spans="1:19" ht="67.5" customHeight="1" x14ac:dyDescent="0.35">
      <c r="A1025" s="105"/>
      <c r="B1025" s="109"/>
      <c r="C1025" s="145"/>
      <c r="D1025" s="91" t="s">
        <v>99</v>
      </c>
      <c r="E1025" s="106" t="s">
        <v>61</v>
      </c>
      <c r="F1025" s="106" t="s">
        <v>43</v>
      </c>
      <c r="G1025" s="109" t="s">
        <v>1175</v>
      </c>
      <c r="H1025" s="158" t="s">
        <v>1176</v>
      </c>
      <c r="I1025" s="107" t="s">
        <v>64</v>
      </c>
      <c r="J1025" s="107"/>
      <c r="K1025" s="109" t="s">
        <v>1177</v>
      </c>
      <c r="L1025" s="142" t="s">
        <v>1174</v>
      </c>
      <c r="M1025" s="115" t="s">
        <v>113</v>
      </c>
      <c r="N1025" s="116" t="s">
        <v>42</v>
      </c>
      <c r="O1025" s="96" t="s">
        <v>42</v>
      </c>
      <c r="P1025" s="96" t="s">
        <v>42</v>
      </c>
      <c r="Q1025" s="115" t="s">
        <v>113</v>
      </c>
      <c r="R1025" s="115" t="s">
        <v>42</v>
      </c>
      <c r="S1025" s="159"/>
    </row>
    <row r="1026" spans="1:19" ht="45" customHeight="1" x14ac:dyDescent="0.35">
      <c r="A1026" s="105"/>
      <c r="B1026" s="109"/>
      <c r="C1026" s="145"/>
      <c r="D1026" s="91" t="s">
        <v>87</v>
      </c>
      <c r="E1026" s="106" t="s">
        <v>88</v>
      </c>
      <c r="F1026" s="106" t="s">
        <v>35</v>
      </c>
      <c r="G1026" s="109" t="s">
        <v>1178</v>
      </c>
      <c r="H1026" s="158" t="s">
        <v>1179</v>
      </c>
      <c r="I1026" s="107" t="s">
        <v>64</v>
      </c>
      <c r="J1026" s="107"/>
      <c r="K1026" s="109" t="s">
        <v>1180</v>
      </c>
      <c r="L1026" s="113" t="s">
        <v>1170</v>
      </c>
      <c r="M1026" s="115" t="s">
        <v>113</v>
      </c>
      <c r="N1026" s="96" t="s">
        <v>42</v>
      </c>
      <c r="O1026" s="96" t="s">
        <v>42</v>
      </c>
      <c r="P1026" s="96" t="s">
        <v>42</v>
      </c>
      <c r="Q1026" s="115" t="s">
        <v>113</v>
      </c>
      <c r="R1026" s="115" t="s">
        <v>42</v>
      </c>
      <c r="S1026" s="159"/>
    </row>
    <row r="1027" spans="1:19" ht="84" customHeight="1" x14ac:dyDescent="0.35">
      <c r="A1027" s="105"/>
      <c r="B1027" s="109"/>
      <c r="C1027" s="145"/>
      <c r="D1027" s="91" t="s">
        <v>99</v>
      </c>
      <c r="E1027" s="106" t="s">
        <v>61</v>
      </c>
      <c r="F1027" s="106" t="s">
        <v>35</v>
      </c>
      <c r="G1027" s="109" t="s">
        <v>1181</v>
      </c>
      <c r="H1027" s="158" t="s">
        <v>1182</v>
      </c>
      <c r="I1027" s="107" t="s">
        <v>64</v>
      </c>
      <c r="J1027" s="107"/>
      <c r="K1027" s="109" t="s">
        <v>1183</v>
      </c>
      <c r="L1027" s="113" t="s">
        <v>1184</v>
      </c>
      <c r="M1027" s="95" t="s">
        <v>42</v>
      </c>
      <c r="N1027" s="116" t="s">
        <v>42</v>
      </c>
      <c r="O1027" s="96" t="s">
        <v>42</v>
      </c>
      <c r="P1027" s="96" t="s">
        <v>42</v>
      </c>
      <c r="Q1027" s="115" t="s">
        <v>113</v>
      </c>
      <c r="R1027" s="95" t="s">
        <v>42</v>
      </c>
      <c r="S1027" s="159"/>
    </row>
    <row r="1028" spans="1:19" ht="107.25" customHeight="1" x14ac:dyDescent="0.35">
      <c r="A1028" s="105"/>
      <c r="B1028" s="109"/>
      <c r="C1028" s="145"/>
      <c r="D1028" s="91" t="s">
        <v>99</v>
      </c>
      <c r="E1028" s="106" t="s">
        <v>61</v>
      </c>
      <c r="F1028" s="106" t="s">
        <v>35</v>
      </c>
      <c r="G1028" s="109" t="s">
        <v>1185</v>
      </c>
      <c r="H1028" s="158" t="s">
        <v>1186</v>
      </c>
      <c r="I1028" s="107" t="s">
        <v>64</v>
      </c>
      <c r="J1028" s="107"/>
      <c r="K1028" s="109" t="s">
        <v>1187</v>
      </c>
      <c r="L1028" s="142" t="s">
        <v>1188</v>
      </c>
      <c r="M1028" s="95" t="s">
        <v>42</v>
      </c>
      <c r="N1028" s="96" t="s">
        <v>42</v>
      </c>
      <c r="O1028" s="96" t="s">
        <v>42</v>
      </c>
      <c r="P1028" s="96" t="s">
        <v>42</v>
      </c>
      <c r="Q1028" s="115" t="s">
        <v>113</v>
      </c>
      <c r="R1028" s="95" t="s">
        <v>42</v>
      </c>
      <c r="S1028" s="159"/>
    </row>
    <row r="1029" spans="1:19" ht="100" x14ac:dyDescent="0.35">
      <c r="A1029" s="105"/>
      <c r="B1029" s="109"/>
      <c r="C1029" s="145"/>
      <c r="D1029" s="91" t="s">
        <v>99</v>
      </c>
      <c r="E1029" s="106" t="s">
        <v>61</v>
      </c>
      <c r="F1029" s="106" t="s">
        <v>35</v>
      </c>
      <c r="G1029" s="109" t="s">
        <v>1189</v>
      </c>
      <c r="H1029" s="158" t="s">
        <v>1190</v>
      </c>
      <c r="I1029" s="107" t="s">
        <v>64</v>
      </c>
      <c r="J1029" s="107"/>
      <c r="K1029" s="109" t="s">
        <v>1191</v>
      </c>
      <c r="L1029" s="113" t="s">
        <v>1192</v>
      </c>
      <c r="M1029" s="95" t="s">
        <v>42</v>
      </c>
      <c r="N1029" s="116" t="s">
        <v>42</v>
      </c>
      <c r="O1029" s="96" t="s">
        <v>42</v>
      </c>
      <c r="P1029" s="96" t="s">
        <v>42</v>
      </c>
      <c r="Q1029" s="115" t="s">
        <v>113</v>
      </c>
      <c r="R1029" s="95" t="s">
        <v>42</v>
      </c>
      <c r="S1029" s="159"/>
    </row>
    <row r="1030" spans="1:19" ht="81.75" customHeight="1" x14ac:dyDescent="0.35">
      <c r="A1030" s="105"/>
      <c r="B1030" s="109"/>
      <c r="C1030" s="145"/>
      <c r="D1030" s="91" t="s">
        <v>99</v>
      </c>
      <c r="E1030" s="106" t="s">
        <v>61</v>
      </c>
      <c r="F1030" s="106" t="s">
        <v>35</v>
      </c>
      <c r="G1030" s="109" t="s">
        <v>1193</v>
      </c>
      <c r="H1030" s="158" t="s">
        <v>1194</v>
      </c>
      <c r="I1030" s="107" t="s">
        <v>64</v>
      </c>
      <c r="J1030" s="107"/>
      <c r="K1030" s="109" t="s">
        <v>1195</v>
      </c>
      <c r="L1030" s="113" t="s">
        <v>1196</v>
      </c>
      <c r="M1030" s="95" t="s">
        <v>42</v>
      </c>
      <c r="N1030" s="96" t="s">
        <v>42</v>
      </c>
      <c r="O1030" s="96" t="s">
        <v>42</v>
      </c>
      <c r="P1030" s="96" t="s">
        <v>42</v>
      </c>
      <c r="Q1030" s="115" t="s">
        <v>113</v>
      </c>
      <c r="R1030" s="95" t="s">
        <v>42</v>
      </c>
      <c r="S1030" s="159"/>
    </row>
    <row r="1031" spans="1:19" ht="67.5" customHeight="1" x14ac:dyDescent="0.35">
      <c r="A1031" s="105"/>
      <c r="B1031" s="109"/>
      <c r="C1031" s="145"/>
      <c r="D1031" s="91" t="s">
        <v>99</v>
      </c>
      <c r="E1031" s="106" t="s">
        <v>61</v>
      </c>
      <c r="F1031" s="106" t="s">
        <v>35</v>
      </c>
      <c r="G1031" s="109" t="s">
        <v>1197</v>
      </c>
      <c r="H1031" s="158" t="s">
        <v>1198</v>
      </c>
      <c r="I1031" s="107" t="s">
        <v>64</v>
      </c>
      <c r="J1031" s="107"/>
      <c r="K1031" s="109" t="s">
        <v>1199</v>
      </c>
      <c r="L1031" s="113" t="s">
        <v>1200</v>
      </c>
      <c r="M1031" s="115" t="s">
        <v>113</v>
      </c>
      <c r="N1031" s="116" t="s">
        <v>42</v>
      </c>
      <c r="O1031" s="96" t="s">
        <v>42</v>
      </c>
      <c r="P1031" s="96" t="s">
        <v>42</v>
      </c>
      <c r="Q1031" s="115" t="s">
        <v>113</v>
      </c>
      <c r="R1031" s="115" t="s">
        <v>42</v>
      </c>
      <c r="S1031" s="159"/>
    </row>
    <row r="1032" spans="1:19" ht="69" customHeight="1" x14ac:dyDescent="0.35">
      <c r="A1032" s="105"/>
      <c r="B1032" s="109"/>
      <c r="C1032" s="145"/>
      <c r="D1032" s="91" t="s">
        <v>99</v>
      </c>
      <c r="E1032" s="106" t="s">
        <v>61</v>
      </c>
      <c r="F1032" s="106" t="s">
        <v>55</v>
      </c>
      <c r="G1032" s="109" t="s">
        <v>1201</v>
      </c>
      <c r="H1032" s="123" t="s">
        <v>1202</v>
      </c>
      <c r="I1032" s="107" t="s">
        <v>64</v>
      </c>
      <c r="J1032" s="107"/>
      <c r="K1032" s="109" t="s">
        <v>1203</v>
      </c>
      <c r="L1032" s="113" t="s">
        <v>1204</v>
      </c>
      <c r="M1032" s="115" t="s">
        <v>113</v>
      </c>
      <c r="N1032" s="96" t="s">
        <v>42</v>
      </c>
      <c r="O1032" s="96" t="s">
        <v>42</v>
      </c>
      <c r="P1032" s="96" t="s">
        <v>42</v>
      </c>
      <c r="Q1032" s="115" t="s">
        <v>113</v>
      </c>
      <c r="R1032" s="115" t="s">
        <v>42</v>
      </c>
      <c r="S1032" s="159"/>
    </row>
    <row r="1033" spans="1:19" ht="38.25" customHeight="1" x14ac:dyDescent="0.35">
      <c r="A1033" s="105"/>
      <c r="B1033" s="109"/>
      <c r="C1033" s="145"/>
      <c r="D1033" s="91" t="s">
        <v>99</v>
      </c>
      <c r="E1033" s="106" t="s">
        <v>61</v>
      </c>
      <c r="F1033" s="106" t="s">
        <v>35</v>
      </c>
      <c r="G1033" s="109" t="s">
        <v>1205</v>
      </c>
      <c r="H1033" s="158" t="s">
        <v>1206</v>
      </c>
      <c r="I1033" s="107" t="s">
        <v>64</v>
      </c>
      <c r="J1033" s="107"/>
      <c r="K1033" s="109" t="s">
        <v>1207</v>
      </c>
      <c r="L1033" s="113" t="s">
        <v>1208</v>
      </c>
      <c r="M1033" s="115" t="s">
        <v>113</v>
      </c>
      <c r="N1033" s="116" t="s">
        <v>42</v>
      </c>
      <c r="O1033" s="96" t="s">
        <v>42</v>
      </c>
      <c r="P1033" s="96" t="s">
        <v>42</v>
      </c>
      <c r="Q1033" s="115" t="s">
        <v>113</v>
      </c>
      <c r="R1033" s="115" t="s">
        <v>42</v>
      </c>
      <c r="S1033" s="159"/>
    </row>
    <row r="1034" spans="1:19" ht="38.25" customHeight="1" x14ac:dyDescent="0.35">
      <c r="A1034" s="105"/>
      <c r="B1034" s="109"/>
      <c r="C1034" s="145"/>
      <c r="D1034" s="91" t="s">
        <v>99</v>
      </c>
      <c r="E1034" s="106" t="s">
        <v>61</v>
      </c>
      <c r="F1034" s="106" t="s">
        <v>35</v>
      </c>
      <c r="G1034" s="109" t="s">
        <v>1209</v>
      </c>
      <c r="H1034" s="158" t="s">
        <v>1210</v>
      </c>
      <c r="I1034" s="107" t="s">
        <v>64</v>
      </c>
      <c r="J1034" s="107"/>
      <c r="K1034" s="109" t="s">
        <v>1211</v>
      </c>
      <c r="L1034" s="113" t="s">
        <v>1212</v>
      </c>
      <c r="M1034" s="115" t="s">
        <v>113</v>
      </c>
      <c r="N1034" s="96" t="s">
        <v>42</v>
      </c>
      <c r="O1034" s="96" t="s">
        <v>42</v>
      </c>
      <c r="P1034" s="96" t="s">
        <v>42</v>
      </c>
      <c r="Q1034" s="115" t="s">
        <v>113</v>
      </c>
      <c r="R1034" s="115" t="s">
        <v>42</v>
      </c>
      <c r="S1034" s="159"/>
    </row>
    <row r="1035" spans="1:19" ht="125" x14ac:dyDescent="0.35">
      <c r="A1035" s="105"/>
      <c r="B1035" s="109"/>
      <c r="C1035" s="145"/>
      <c r="D1035" s="91" t="s">
        <v>549</v>
      </c>
      <c r="E1035" s="110" t="s">
        <v>550</v>
      </c>
      <c r="F1035" s="106" t="s">
        <v>35</v>
      </c>
      <c r="G1035" s="109" t="s">
        <v>1213</v>
      </c>
      <c r="H1035" s="158" t="s">
        <v>1214</v>
      </c>
      <c r="I1035" s="107" t="s">
        <v>64</v>
      </c>
      <c r="J1035" s="107"/>
      <c r="K1035" s="109" t="s">
        <v>1215</v>
      </c>
      <c r="L1035" s="113" t="s">
        <v>1216</v>
      </c>
      <c r="M1035" s="115" t="s">
        <v>113</v>
      </c>
      <c r="N1035" s="116" t="s">
        <v>42</v>
      </c>
      <c r="O1035" s="96" t="s">
        <v>42</v>
      </c>
      <c r="P1035" s="96" t="s">
        <v>42</v>
      </c>
      <c r="Q1035" s="115" t="s">
        <v>113</v>
      </c>
      <c r="R1035" s="115" t="s">
        <v>42</v>
      </c>
      <c r="S1035" s="159"/>
    </row>
    <row r="1036" spans="1:19" ht="75" x14ac:dyDescent="0.35">
      <c r="A1036" s="105"/>
      <c r="B1036" s="109"/>
      <c r="C1036" s="145"/>
      <c r="D1036" s="91" t="s">
        <v>159</v>
      </c>
      <c r="E1036" s="107" t="s">
        <v>160</v>
      </c>
      <c r="F1036" s="106" t="s">
        <v>35</v>
      </c>
      <c r="G1036" s="109" t="s">
        <v>1217</v>
      </c>
      <c r="H1036" s="158" t="s">
        <v>1218</v>
      </c>
      <c r="I1036" s="107" t="s">
        <v>64</v>
      </c>
      <c r="J1036" s="107"/>
      <c r="K1036" s="109" t="s">
        <v>1219</v>
      </c>
      <c r="L1036" s="113" t="s">
        <v>1220</v>
      </c>
      <c r="M1036" s="115" t="s">
        <v>113</v>
      </c>
      <c r="N1036" s="96" t="s">
        <v>42</v>
      </c>
      <c r="O1036" s="96" t="s">
        <v>42</v>
      </c>
      <c r="P1036" s="96" t="s">
        <v>42</v>
      </c>
      <c r="Q1036" s="115" t="s">
        <v>113</v>
      </c>
      <c r="R1036" s="115" t="s">
        <v>42</v>
      </c>
      <c r="S1036" s="159"/>
    </row>
    <row r="1037" spans="1:19" ht="400" x14ac:dyDescent="0.35">
      <c r="A1037" s="105"/>
      <c r="B1037" s="131"/>
      <c r="C1037" s="160"/>
      <c r="D1037" s="161" t="s">
        <v>99</v>
      </c>
      <c r="E1037" s="131" t="s">
        <v>61</v>
      </c>
      <c r="F1037" s="131" t="s">
        <v>35</v>
      </c>
      <c r="G1037" s="131" t="s">
        <v>1221</v>
      </c>
      <c r="H1037" s="161" t="s">
        <v>1222</v>
      </c>
      <c r="I1037" s="131" t="s">
        <v>38</v>
      </c>
      <c r="J1037" s="131"/>
      <c r="K1037" s="131" t="s">
        <v>1223</v>
      </c>
      <c r="L1037" s="162" t="s">
        <v>1224</v>
      </c>
      <c r="M1037" s="163" t="s">
        <v>42</v>
      </c>
      <c r="N1037" s="116" t="s">
        <v>42</v>
      </c>
      <c r="O1037" s="96" t="s">
        <v>42</v>
      </c>
      <c r="P1037" s="96" t="s">
        <v>42</v>
      </c>
      <c r="Q1037" s="163" t="s">
        <v>42</v>
      </c>
      <c r="R1037" s="163" t="s">
        <v>42</v>
      </c>
      <c r="S1037" s="159"/>
    </row>
    <row r="1038" spans="1:19" ht="62.5" x14ac:dyDescent="0.35">
      <c r="A1038" s="105"/>
      <c r="B1038" s="109"/>
      <c r="C1038" s="145"/>
      <c r="D1038" s="91" t="s">
        <v>549</v>
      </c>
      <c r="E1038" s="110" t="s">
        <v>550</v>
      </c>
      <c r="F1038" s="106" t="s">
        <v>35</v>
      </c>
      <c r="G1038" s="109" t="s">
        <v>1225</v>
      </c>
      <c r="H1038" s="158" t="s">
        <v>1226</v>
      </c>
      <c r="I1038" s="107" t="s">
        <v>38</v>
      </c>
      <c r="J1038" s="107"/>
      <c r="K1038" s="109" t="s">
        <v>1227</v>
      </c>
      <c r="L1038" s="113" t="s">
        <v>1228</v>
      </c>
      <c r="M1038" s="95" t="s">
        <v>42</v>
      </c>
      <c r="N1038" s="96" t="s">
        <v>42</v>
      </c>
      <c r="O1038" s="96" t="s">
        <v>42</v>
      </c>
      <c r="P1038" s="96" t="s">
        <v>42</v>
      </c>
      <c r="Q1038" s="95" t="s">
        <v>113</v>
      </c>
      <c r="R1038" s="95" t="s">
        <v>42</v>
      </c>
      <c r="S1038" s="159"/>
    </row>
    <row r="1039" spans="1:19" ht="38.25" customHeight="1" x14ac:dyDescent="0.35">
      <c r="A1039" s="105"/>
      <c r="B1039" s="109"/>
      <c r="C1039" s="145"/>
      <c r="D1039" s="91" t="s">
        <v>87</v>
      </c>
      <c r="E1039" s="106" t="s">
        <v>88</v>
      </c>
      <c r="F1039" s="106" t="s">
        <v>35</v>
      </c>
      <c r="G1039" s="109" t="s">
        <v>1229</v>
      </c>
      <c r="H1039" s="158" t="s">
        <v>1230</v>
      </c>
      <c r="I1039" s="107" t="s">
        <v>38</v>
      </c>
      <c r="J1039" s="107"/>
      <c r="K1039" s="109" t="s">
        <v>1231</v>
      </c>
      <c r="L1039" s="113" t="s">
        <v>1232</v>
      </c>
      <c r="M1039" s="95" t="s">
        <v>42</v>
      </c>
      <c r="N1039" s="116" t="s">
        <v>42</v>
      </c>
      <c r="O1039" s="96" t="s">
        <v>42</v>
      </c>
      <c r="P1039" s="96" t="s">
        <v>42</v>
      </c>
      <c r="Q1039" s="95" t="s">
        <v>113</v>
      </c>
      <c r="R1039" s="95" t="s">
        <v>42</v>
      </c>
      <c r="S1039" s="159"/>
    </row>
    <row r="1040" spans="1:19" ht="37.5" x14ac:dyDescent="0.35">
      <c r="A1040" s="105"/>
      <c r="B1040" s="109"/>
      <c r="C1040" s="145"/>
      <c r="D1040" s="91" t="s">
        <v>87</v>
      </c>
      <c r="E1040" s="106" t="s">
        <v>88</v>
      </c>
      <c r="F1040" s="106" t="s">
        <v>35</v>
      </c>
      <c r="G1040" s="109" t="s">
        <v>1233</v>
      </c>
      <c r="H1040" s="158" t="s">
        <v>1234</v>
      </c>
      <c r="I1040" s="107" t="s">
        <v>38</v>
      </c>
      <c r="J1040" s="107"/>
      <c r="K1040" s="109" t="s">
        <v>1235</v>
      </c>
      <c r="L1040" s="113" t="s">
        <v>1236</v>
      </c>
      <c r="M1040" s="95" t="s">
        <v>42</v>
      </c>
      <c r="N1040" s="96" t="s">
        <v>42</v>
      </c>
      <c r="O1040" s="96" t="s">
        <v>42</v>
      </c>
      <c r="P1040" s="96" t="s">
        <v>42</v>
      </c>
      <c r="Q1040" s="95" t="s">
        <v>113</v>
      </c>
      <c r="R1040" s="95" t="s">
        <v>42</v>
      </c>
      <c r="S1040" s="159"/>
    </row>
    <row r="1041" spans="1:19" ht="37.5" x14ac:dyDescent="0.35">
      <c r="A1041" s="105"/>
      <c r="B1041" s="109"/>
      <c r="C1041" s="145"/>
      <c r="D1041" s="91" t="s">
        <v>87</v>
      </c>
      <c r="E1041" s="106" t="s">
        <v>88</v>
      </c>
      <c r="F1041" s="106" t="s">
        <v>35</v>
      </c>
      <c r="G1041" s="109" t="s">
        <v>1237</v>
      </c>
      <c r="H1041" s="158" t="s">
        <v>1238</v>
      </c>
      <c r="I1041" s="107" t="s">
        <v>64</v>
      </c>
      <c r="J1041" s="107"/>
      <c r="K1041" s="109" t="s">
        <v>1239</v>
      </c>
      <c r="L1041" s="113" t="s">
        <v>1240</v>
      </c>
      <c r="M1041" s="95" t="s">
        <v>42</v>
      </c>
      <c r="N1041" s="116" t="s">
        <v>42</v>
      </c>
      <c r="O1041" s="96" t="s">
        <v>42</v>
      </c>
      <c r="P1041" s="96" t="s">
        <v>42</v>
      </c>
      <c r="Q1041" s="95" t="s">
        <v>113</v>
      </c>
      <c r="R1041" s="95" t="s">
        <v>42</v>
      </c>
      <c r="S1041" s="159"/>
    </row>
    <row r="1042" spans="1:19" ht="50" x14ac:dyDescent="0.35">
      <c r="A1042" s="105"/>
      <c r="B1042" s="109"/>
      <c r="C1042" s="145"/>
      <c r="D1042" s="91" t="s">
        <v>48</v>
      </c>
      <c r="E1042" s="106" t="s">
        <v>34</v>
      </c>
      <c r="F1042" s="106" t="s">
        <v>35</v>
      </c>
      <c r="G1042" s="109" t="s">
        <v>1241</v>
      </c>
      <c r="H1042" s="158" t="s">
        <v>1242</v>
      </c>
      <c r="I1042" s="107" t="s">
        <v>64</v>
      </c>
      <c r="J1042" s="107"/>
      <c r="K1042" s="109" t="s">
        <v>1243</v>
      </c>
      <c r="L1042" s="113" t="s">
        <v>1244</v>
      </c>
      <c r="M1042" s="95" t="s">
        <v>42</v>
      </c>
      <c r="N1042" s="96" t="s">
        <v>42</v>
      </c>
      <c r="O1042" s="96" t="s">
        <v>42</v>
      </c>
      <c r="P1042" s="96" t="s">
        <v>42</v>
      </c>
      <c r="Q1042" s="95" t="s">
        <v>113</v>
      </c>
      <c r="R1042" s="95" t="s">
        <v>42</v>
      </c>
      <c r="S1042" s="159"/>
    </row>
    <row r="1043" spans="1:19" ht="38.25" customHeight="1" x14ac:dyDescent="0.35">
      <c r="A1043" s="105"/>
      <c r="B1043" s="109"/>
      <c r="C1043" s="145"/>
      <c r="D1043" s="91" t="s">
        <v>87</v>
      </c>
      <c r="E1043" s="106" t="s">
        <v>88</v>
      </c>
      <c r="F1043" s="106" t="s">
        <v>35</v>
      </c>
      <c r="G1043" s="109" t="s">
        <v>1245</v>
      </c>
      <c r="H1043" s="158" t="s">
        <v>1246</v>
      </c>
      <c r="I1043" s="107" t="s">
        <v>64</v>
      </c>
      <c r="J1043" s="107"/>
      <c r="K1043" s="109" t="s">
        <v>1247</v>
      </c>
      <c r="L1043" s="113" t="s">
        <v>1248</v>
      </c>
      <c r="M1043" s="95" t="s">
        <v>42</v>
      </c>
      <c r="N1043" s="116" t="s">
        <v>42</v>
      </c>
      <c r="O1043" s="96" t="s">
        <v>42</v>
      </c>
      <c r="P1043" s="96" t="s">
        <v>42</v>
      </c>
      <c r="Q1043" s="95" t="s">
        <v>113</v>
      </c>
      <c r="R1043" s="95" t="s">
        <v>113</v>
      </c>
      <c r="S1043" s="159"/>
    </row>
    <row r="1044" spans="1:19" ht="37.5" x14ac:dyDescent="0.35">
      <c r="A1044" s="105"/>
      <c r="B1044" s="109"/>
      <c r="C1044" s="145"/>
      <c r="D1044" s="91" t="s">
        <v>87</v>
      </c>
      <c r="E1044" s="106" t="s">
        <v>88</v>
      </c>
      <c r="F1044" s="106" t="s">
        <v>35</v>
      </c>
      <c r="G1044" s="109" t="s">
        <v>1249</v>
      </c>
      <c r="H1044" s="158" t="s">
        <v>1250</v>
      </c>
      <c r="I1044" s="107" t="s">
        <v>38</v>
      </c>
      <c r="J1044" s="107"/>
      <c r="K1044" s="109" t="s">
        <v>1251</v>
      </c>
      <c r="L1044" s="113" t="s">
        <v>1252</v>
      </c>
      <c r="M1044" s="115" t="s">
        <v>113</v>
      </c>
      <c r="N1044" s="96" t="s">
        <v>42</v>
      </c>
      <c r="O1044" s="96" t="s">
        <v>42</v>
      </c>
      <c r="P1044" s="96" t="s">
        <v>42</v>
      </c>
      <c r="Q1044" s="115" t="s">
        <v>113</v>
      </c>
      <c r="R1044" s="115" t="s">
        <v>42</v>
      </c>
      <c r="S1044" s="159"/>
    </row>
    <row r="1045" spans="1:19" ht="37.5" x14ac:dyDescent="0.35">
      <c r="A1045" s="105"/>
      <c r="B1045" s="109"/>
      <c r="C1045" s="145"/>
      <c r="D1045" s="91" t="s">
        <v>87</v>
      </c>
      <c r="E1045" s="106" t="s">
        <v>88</v>
      </c>
      <c r="F1045" s="106" t="s">
        <v>35</v>
      </c>
      <c r="G1045" s="109" t="s">
        <v>1253</v>
      </c>
      <c r="H1045" s="158" t="s">
        <v>1254</v>
      </c>
      <c r="I1045" s="107" t="s">
        <v>38</v>
      </c>
      <c r="J1045" s="107"/>
      <c r="K1045" s="109" t="s">
        <v>1255</v>
      </c>
      <c r="L1045" s="113" t="s">
        <v>1256</v>
      </c>
      <c r="M1045" s="115" t="s">
        <v>113</v>
      </c>
      <c r="N1045" s="116" t="s">
        <v>42</v>
      </c>
      <c r="O1045" s="96" t="s">
        <v>42</v>
      </c>
      <c r="P1045" s="96" t="s">
        <v>42</v>
      </c>
      <c r="Q1045" s="115" t="s">
        <v>113</v>
      </c>
      <c r="R1045" s="115" t="s">
        <v>42</v>
      </c>
      <c r="S1045" s="159"/>
    </row>
    <row r="1046" spans="1:19" ht="37.5" x14ac:dyDescent="0.35">
      <c r="A1046" s="105"/>
      <c r="B1046" s="109"/>
      <c r="C1046" s="145"/>
      <c r="D1046" s="91" t="s">
        <v>87</v>
      </c>
      <c r="E1046" s="106" t="s">
        <v>88</v>
      </c>
      <c r="F1046" s="106" t="s">
        <v>35</v>
      </c>
      <c r="G1046" s="109" t="s">
        <v>1257</v>
      </c>
      <c r="H1046" s="158" t="s">
        <v>1258</v>
      </c>
      <c r="I1046" s="107" t="s">
        <v>38</v>
      </c>
      <c r="J1046" s="107"/>
      <c r="K1046" s="109" t="s">
        <v>1259</v>
      </c>
      <c r="L1046" s="113" t="s">
        <v>1252</v>
      </c>
      <c r="M1046" s="115" t="s">
        <v>113</v>
      </c>
      <c r="N1046" s="96" t="s">
        <v>42</v>
      </c>
      <c r="O1046" s="96" t="s">
        <v>42</v>
      </c>
      <c r="P1046" s="96" t="s">
        <v>42</v>
      </c>
      <c r="Q1046" s="115" t="s">
        <v>113</v>
      </c>
      <c r="R1046" s="115" t="s">
        <v>42</v>
      </c>
      <c r="S1046" s="159"/>
    </row>
    <row r="1047" spans="1:19" ht="37.5" x14ac:dyDescent="0.35">
      <c r="A1047" s="105"/>
      <c r="B1047" s="109"/>
      <c r="C1047" s="145"/>
      <c r="D1047" s="91" t="s">
        <v>87</v>
      </c>
      <c r="E1047" s="106" t="s">
        <v>88</v>
      </c>
      <c r="F1047" s="106" t="s">
        <v>35</v>
      </c>
      <c r="G1047" s="109" t="s">
        <v>1260</v>
      </c>
      <c r="H1047" s="158" t="s">
        <v>1261</v>
      </c>
      <c r="I1047" s="107" t="s">
        <v>38</v>
      </c>
      <c r="J1047" s="107"/>
      <c r="K1047" s="109" t="s">
        <v>1262</v>
      </c>
      <c r="L1047" s="113" t="s">
        <v>1252</v>
      </c>
      <c r="M1047" s="115" t="s">
        <v>113</v>
      </c>
      <c r="N1047" s="116" t="s">
        <v>42</v>
      </c>
      <c r="O1047" s="96" t="s">
        <v>42</v>
      </c>
      <c r="P1047" s="96" t="s">
        <v>42</v>
      </c>
      <c r="Q1047" s="115" t="s">
        <v>113</v>
      </c>
      <c r="R1047" s="115" t="s">
        <v>42</v>
      </c>
      <c r="S1047" s="159"/>
    </row>
    <row r="1048" spans="1:19" ht="50" x14ac:dyDescent="0.35">
      <c r="A1048" s="105"/>
      <c r="B1048" s="109"/>
      <c r="C1048" s="145"/>
      <c r="D1048" s="91" t="s">
        <v>456</v>
      </c>
      <c r="E1048" s="110" t="s">
        <v>457</v>
      </c>
      <c r="F1048" s="106" t="s">
        <v>35</v>
      </c>
      <c r="G1048" s="109" t="s">
        <v>1263</v>
      </c>
      <c r="H1048" s="158" t="s">
        <v>1264</v>
      </c>
      <c r="I1048" s="107" t="s">
        <v>38</v>
      </c>
      <c r="J1048" s="107"/>
      <c r="K1048" s="109" t="s">
        <v>1265</v>
      </c>
      <c r="L1048" s="113" t="s">
        <v>1266</v>
      </c>
      <c r="M1048" s="95" t="s">
        <v>42</v>
      </c>
      <c r="N1048" s="96" t="s">
        <v>42</v>
      </c>
      <c r="O1048" s="96" t="s">
        <v>42</v>
      </c>
      <c r="P1048" s="96" t="s">
        <v>42</v>
      </c>
      <c r="Q1048" s="95" t="s">
        <v>113</v>
      </c>
      <c r="R1048" s="95" t="s">
        <v>42</v>
      </c>
      <c r="S1048" s="159"/>
    </row>
    <row r="1049" spans="1:19" ht="50" x14ac:dyDescent="0.35">
      <c r="A1049" s="105"/>
      <c r="B1049" s="109"/>
      <c r="C1049" s="145"/>
      <c r="D1049" s="91" t="s">
        <v>456</v>
      </c>
      <c r="E1049" s="110" t="s">
        <v>457</v>
      </c>
      <c r="F1049" s="106" t="s">
        <v>35</v>
      </c>
      <c r="G1049" s="109" t="s">
        <v>1267</v>
      </c>
      <c r="H1049" s="158" t="s">
        <v>1268</v>
      </c>
      <c r="I1049" s="107" t="s">
        <v>38</v>
      </c>
      <c r="J1049" s="107"/>
      <c r="K1049" s="109" t="s">
        <v>1269</v>
      </c>
      <c r="L1049" s="113" t="s">
        <v>1270</v>
      </c>
      <c r="M1049" s="115" t="s">
        <v>113</v>
      </c>
      <c r="N1049" s="116" t="s">
        <v>42</v>
      </c>
      <c r="O1049" s="96" t="s">
        <v>42</v>
      </c>
      <c r="P1049" s="96" t="s">
        <v>42</v>
      </c>
      <c r="Q1049" s="115" t="s">
        <v>113</v>
      </c>
      <c r="R1049" s="115" t="s">
        <v>42</v>
      </c>
      <c r="S1049" s="159"/>
    </row>
    <row r="1050" spans="1:19" ht="45" customHeight="1" x14ac:dyDescent="0.35">
      <c r="A1050" s="105"/>
      <c r="B1050" s="109"/>
      <c r="C1050" s="145"/>
      <c r="D1050" s="91" t="s">
        <v>549</v>
      </c>
      <c r="E1050" s="110" t="s">
        <v>550</v>
      </c>
      <c r="F1050" s="106" t="s">
        <v>35</v>
      </c>
      <c r="G1050" s="109" t="s">
        <v>1271</v>
      </c>
      <c r="H1050" s="158" t="s">
        <v>1272</v>
      </c>
      <c r="I1050" s="107" t="s">
        <v>38</v>
      </c>
      <c r="J1050" s="107"/>
      <c r="K1050" s="109" t="s">
        <v>1273</v>
      </c>
      <c r="L1050" s="113" t="s">
        <v>1274</v>
      </c>
      <c r="M1050" s="95" t="s">
        <v>42</v>
      </c>
      <c r="N1050" s="96" t="s">
        <v>42</v>
      </c>
      <c r="O1050" s="96" t="s">
        <v>42</v>
      </c>
      <c r="P1050" s="96" t="s">
        <v>42</v>
      </c>
      <c r="Q1050" s="95" t="s">
        <v>42</v>
      </c>
      <c r="R1050" s="95" t="s">
        <v>42</v>
      </c>
      <c r="S1050" s="159"/>
    </row>
    <row r="1051" spans="1:19" ht="45" customHeight="1" x14ac:dyDescent="0.35">
      <c r="A1051" s="105"/>
      <c r="B1051" s="109"/>
      <c r="C1051" s="145"/>
      <c r="D1051" s="91" t="s">
        <v>549</v>
      </c>
      <c r="E1051" s="110" t="s">
        <v>550</v>
      </c>
      <c r="F1051" s="106" t="s">
        <v>35</v>
      </c>
      <c r="G1051" s="109" t="s">
        <v>1275</v>
      </c>
      <c r="H1051" s="158" t="s">
        <v>1276</v>
      </c>
      <c r="I1051" s="107" t="s">
        <v>38</v>
      </c>
      <c r="J1051" s="107"/>
      <c r="K1051" s="109" t="s">
        <v>1277</v>
      </c>
      <c r="L1051" s="113" t="s">
        <v>1278</v>
      </c>
      <c r="M1051" s="95" t="s">
        <v>42</v>
      </c>
      <c r="N1051" s="116" t="s">
        <v>42</v>
      </c>
      <c r="O1051" s="96" t="s">
        <v>42</v>
      </c>
      <c r="P1051" s="96" t="s">
        <v>42</v>
      </c>
      <c r="Q1051" s="95" t="s">
        <v>113</v>
      </c>
      <c r="R1051" s="95" t="s">
        <v>42</v>
      </c>
      <c r="S1051" s="159"/>
    </row>
    <row r="1052" spans="1:19" ht="38.25" customHeight="1" x14ac:dyDescent="0.35">
      <c r="A1052" s="105"/>
      <c r="B1052" s="118" t="s">
        <v>1279</v>
      </c>
      <c r="C1052" s="145"/>
      <c r="D1052" s="91" t="s">
        <v>87</v>
      </c>
      <c r="E1052" s="106" t="s">
        <v>88</v>
      </c>
      <c r="F1052" s="106" t="s">
        <v>35</v>
      </c>
      <c r="G1052" s="109" t="s">
        <v>1280</v>
      </c>
      <c r="H1052" s="158" t="s">
        <v>1281</v>
      </c>
      <c r="I1052" s="107" t="s">
        <v>38</v>
      </c>
      <c r="J1052" s="107"/>
      <c r="K1052" s="109" t="s">
        <v>1282</v>
      </c>
      <c r="L1052" s="113"/>
      <c r="M1052" s="115" t="s">
        <v>113</v>
      </c>
      <c r="N1052" s="96" t="s">
        <v>42</v>
      </c>
      <c r="O1052" s="96" t="s">
        <v>42</v>
      </c>
      <c r="P1052" s="96" t="s">
        <v>42</v>
      </c>
      <c r="Q1052" s="115" t="s">
        <v>113</v>
      </c>
      <c r="R1052" s="115" t="s">
        <v>42</v>
      </c>
      <c r="S1052" s="159"/>
    </row>
    <row r="1053" spans="1:19" x14ac:dyDescent="0.35">
      <c r="D1053" s="165"/>
      <c r="E1053" s="165"/>
      <c r="F1053" s="165"/>
      <c r="G1053" s="165"/>
      <c r="L1053" s="167"/>
    </row>
    <row r="1054" spans="1:19" x14ac:dyDescent="0.35">
      <c r="D1054" s="165"/>
      <c r="E1054" s="165"/>
      <c r="F1054" s="165"/>
      <c r="G1054" s="165"/>
      <c r="L1054" s="167"/>
    </row>
    <row r="1055" spans="1:19" x14ac:dyDescent="0.35">
      <c r="D1055" s="165"/>
      <c r="E1055" s="165"/>
      <c r="F1055" s="165"/>
      <c r="G1055" s="165"/>
      <c r="L1055" s="167"/>
    </row>
    <row r="1056" spans="1:19" x14ac:dyDescent="0.35">
      <c r="D1056" s="165"/>
      <c r="E1056" s="165"/>
      <c r="F1056" s="165"/>
      <c r="G1056" s="165"/>
      <c r="L1056" s="167"/>
    </row>
    <row r="1057" spans="4:12" x14ac:dyDescent="0.35">
      <c r="D1057" s="165"/>
      <c r="E1057" s="165"/>
      <c r="F1057" s="165"/>
      <c r="G1057" s="165"/>
      <c r="L1057" s="167"/>
    </row>
    <row r="1058" spans="4:12" x14ac:dyDescent="0.35">
      <c r="D1058" s="165"/>
      <c r="E1058" s="165"/>
      <c r="F1058" s="165"/>
      <c r="G1058" s="165"/>
      <c r="L1058" s="167"/>
    </row>
    <row r="1059" spans="4:12" x14ac:dyDescent="0.35">
      <c r="D1059" s="165"/>
      <c r="E1059" s="165"/>
      <c r="F1059" s="165"/>
      <c r="G1059" s="165"/>
      <c r="L1059" s="167"/>
    </row>
    <row r="1060" spans="4:12" x14ac:dyDescent="0.35">
      <c r="D1060" s="165"/>
      <c r="E1060" s="165"/>
      <c r="F1060" s="165"/>
      <c r="G1060" s="165"/>
      <c r="L1060" s="167"/>
    </row>
    <row r="1061" spans="4:12" x14ac:dyDescent="0.35">
      <c r="D1061" s="165"/>
      <c r="E1061" s="165"/>
      <c r="F1061" s="165"/>
      <c r="G1061" s="165"/>
      <c r="L1061" s="167"/>
    </row>
    <row r="1062" spans="4:12" x14ac:dyDescent="0.35">
      <c r="D1062" s="165"/>
      <c r="E1062" s="165"/>
      <c r="F1062" s="165"/>
      <c r="G1062" s="165"/>
      <c r="L1062" s="167"/>
    </row>
    <row r="1063" spans="4:12" x14ac:dyDescent="0.35">
      <c r="D1063" s="165"/>
      <c r="E1063" s="165"/>
      <c r="F1063" s="165"/>
      <c r="G1063" s="165"/>
      <c r="L1063" s="167"/>
    </row>
    <row r="1064" spans="4:12" x14ac:dyDescent="0.35">
      <c r="D1064" s="165"/>
      <c r="E1064" s="165"/>
      <c r="F1064" s="165"/>
      <c r="G1064" s="165"/>
      <c r="L1064" s="167"/>
    </row>
    <row r="1065" spans="4:12" x14ac:dyDescent="0.35">
      <c r="D1065" s="165"/>
      <c r="E1065" s="165"/>
      <c r="F1065" s="165"/>
      <c r="G1065" s="165"/>
      <c r="L1065" s="167"/>
    </row>
    <row r="1066" spans="4:12" x14ac:dyDescent="0.35">
      <c r="D1066" s="165"/>
      <c r="E1066" s="165"/>
      <c r="F1066" s="165"/>
      <c r="G1066" s="165"/>
      <c r="L1066" s="167"/>
    </row>
    <row r="1067" spans="4:12" x14ac:dyDescent="0.35">
      <c r="L1067" s="167"/>
    </row>
    <row r="1068" spans="4:12" x14ac:dyDescent="0.35">
      <c r="L1068" s="167"/>
    </row>
    <row r="1069" spans="4:12" x14ac:dyDescent="0.35">
      <c r="L1069" s="167"/>
    </row>
    <row r="1070" spans="4:12" x14ac:dyDescent="0.35">
      <c r="L1070" s="167"/>
    </row>
    <row r="1071" spans="4:12" x14ac:dyDescent="0.35">
      <c r="L1071" s="167"/>
    </row>
    <row r="1072" spans="4:12" x14ac:dyDescent="0.35">
      <c r="L1072" s="167"/>
    </row>
    <row r="1073" spans="12:12" x14ac:dyDescent="0.35">
      <c r="L1073" s="167"/>
    </row>
    <row r="1074" spans="12:12" x14ac:dyDescent="0.35">
      <c r="L1074" s="167"/>
    </row>
    <row r="1075" spans="12:12" x14ac:dyDescent="0.35">
      <c r="L1075" s="167"/>
    </row>
    <row r="1076" spans="12:12" x14ac:dyDescent="0.35">
      <c r="L1076" s="167"/>
    </row>
    <row r="1077" spans="12:12" x14ac:dyDescent="0.35">
      <c r="L1077" s="167"/>
    </row>
    <row r="1078" spans="12:12" x14ac:dyDescent="0.35">
      <c r="L1078" s="167"/>
    </row>
    <row r="1079" spans="12:12" x14ac:dyDescent="0.35">
      <c r="L1079" s="167"/>
    </row>
    <row r="1080" spans="12:12" x14ac:dyDescent="0.35">
      <c r="L1080" s="167"/>
    </row>
    <row r="1081" spans="12:12" x14ac:dyDescent="0.35">
      <c r="L1081" s="167"/>
    </row>
    <row r="1082" spans="12:12" x14ac:dyDescent="0.35">
      <c r="L1082" s="167"/>
    </row>
    <row r="1083" spans="12:12" x14ac:dyDescent="0.35">
      <c r="L1083" s="167"/>
    </row>
    <row r="1084" spans="12:12" x14ac:dyDescent="0.35">
      <c r="L1084" s="167"/>
    </row>
    <row r="1085" spans="12:12" x14ac:dyDescent="0.35">
      <c r="L1085" s="167"/>
    </row>
    <row r="1086" spans="12:12" x14ac:dyDescent="0.35">
      <c r="L1086" s="167"/>
    </row>
    <row r="1087" spans="12:12" x14ac:dyDescent="0.35">
      <c r="L1087" s="167"/>
    </row>
    <row r="1088" spans="12:12" x14ac:dyDescent="0.35">
      <c r="L1088" s="167"/>
    </row>
    <row r="1089" spans="12:12" x14ac:dyDescent="0.35">
      <c r="L1089" s="167"/>
    </row>
    <row r="1090" spans="12:12" x14ac:dyDescent="0.35">
      <c r="L1090" s="167"/>
    </row>
    <row r="1091" spans="12:12" x14ac:dyDescent="0.35">
      <c r="L1091" s="167"/>
    </row>
    <row r="1092" spans="12:12" x14ac:dyDescent="0.35">
      <c r="L1092" s="167"/>
    </row>
    <row r="1093" spans="12:12" x14ac:dyDescent="0.35">
      <c r="L1093" s="167"/>
    </row>
    <row r="1094" spans="12:12" x14ac:dyDescent="0.35">
      <c r="L1094" s="167"/>
    </row>
    <row r="1095" spans="12:12" x14ac:dyDescent="0.35">
      <c r="L1095" s="167"/>
    </row>
    <row r="1096" spans="12:12" x14ac:dyDescent="0.35">
      <c r="L1096" s="167"/>
    </row>
    <row r="1097" spans="12:12" x14ac:dyDescent="0.35">
      <c r="L1097" s="167"/>
    </row>
    <row r="1098" spans="12:12" x14ac:dyDescent="0.35">
      <c r="L1098" s="167"/>
    </row>
    <row r="1099" spans="12:12" x14ac:dyDescent="0.35">
      <c r="L1099" s="167"/>
    </row>
    <row r="1100" spans="12:12" x14ac:dyDescent="0.35">
      <c r="L1100" s="167"/>
    </row>
    <row r="1101" spans="12:12" x14ac:dyDescent="0.35">
      <c r="L1101" s="167"/>
    </row>
    <row r="1102" spans="12:12" x14ac:dyDescent="0.35">
      <c r="L1102" s="167"/>
    </row>
    <row r="1103" spans="12:12" x14ac:dyDescent="0.35">
      <c r="L1103" s="167"/>
    </row>
    <row r="1104" spans="12:12" x14ac:dyDescent="0.35">
      <c r="L1104" s="167"/>
    </row>
    <row r="1105" spans="12:12" x14ac:dyDescent="0.35">
      <c r="L1105" s="167"/>
    </row>
    <row r="1106" spans="12:12" x14ac:dyDescent="0.35">
      <c r="L1106" s="167"/>
    </row>
    <row r="1107" spans="12:12" x14ac:dyDescent="0.35">
      <c r="L1107" s="167"/>
    </row>
    <row r="1108" spans="12:12" x14ac:dyDescent="0.35">
      <c r="L1108" s="167"/>
    </row>
    <row r="1109" spans="12:12" x14ac:dyDescent="0.35">
      <c r="L1109" s="167"/>
    </row>
    <row r="1110" spans="12:12" x14ac:dyDescent="0.35">
      <c r="L1110" s="167"/>
    </row>
    <row r="1111" spans="12:12" x14ac:dyDescent="0.35">
      <c r="L1111" s="167"/>
    </row>
    <row r="1112" spans="12:12" x14ac:dyDescent="0.35">
      <c r="L1112" s="167"/>
    </row>
  </sheetData>
  <sheetProtection sheet="1"/>
  <mergeCells count="64">
    <mergeCell ref="B873:R873"/>
    <mergeCell ref="B882:R882"/>
    <mergeCell ref="B956:R956"/>
    <mergeCell ref="B959:R959"/>
    <mergeCell ref="B701:R701"/>
    <mergeCell ref="B710:R710"/>
    <mergeCell ref="B784:R784"/>
    <mergeCell ref="B787:R787"/>
    <mergeCell ref="B796:R796"/>
    <mergeCell ref="B870:R870"/>
    <mergeCell ref="B529:R529"/>
    <mergeCell ref="B538:R538"/>
    <mergeCell ref="B612:R612"/>
    <mergeCell ref="B615:R615"/>
    <mergeCell ref="B624:R624"/>
    <mergeCell ref="B698:R698"/>
    <mergeCell ref="B422:R422"/>
    <mergeCell ref="B431:R431"/>
    <mergeCell ref="B440:R440"/>
    <mergeCell ref="B514:R514"/>
    <mergeCell ref="B517:R517"/>
    <mergeCell ref="B520:R520"/>
    <mergeCell ref="B258:R258"/>
    <mergeCell ref="B280:R280"/>
    <mergeCell ref="B302:R302"/>
    <mergeCell ref="B342:R342"/>
    <mergeCell ref="B416:R416"/>
    <mergeCell ref="B419:R419"/>
    <mergeCell ref="B188:R188"/>
    <mergeCell ref="B201:R201"/>
    <mergeCell ref="B208:R208"/>
    <mergeCell ref="B215:R215"/>
    <mergeCell ref="B222:R222"/>
    <mergeCell ref="B240:R240"/>
    <mergeCell ref="B130:R130"/>
    <mergeCell ref="B139:R139"/>
    <mergeCell ref="B148:R148"/>
    <mergeCell ref="B157:R157"/>
    <mergeCell ref="B170:R170"/>
    <mergeCell ref="B179:R179"/>
    <mergeCell ref="B76:R76"/>
    <mergeCell ref="B85:R85"/>
    <mergeCell ref="B94:R94"/>
    <mergeCell ref="B103:R103"/>
    <mergeCell ref="B112:R112"/>
    <mergeCell ref="B121:R121"/>
    <mergeCell ref="B31:R31"/>
    <mergeCell ref="B49:L49"/>
    <mergeCell ref="B55:R55"/>
    <mergeCell ref="B59:R59"/>
    <mergeCell ref="B63:R63"/>
    <mergeCell ref="B67:R67"/>
    <mergeCell ref="J9:K9"/>
    <mergeCell ref="J10:K10"/>
    <mergeCell ref="J11:K11"/>
    <mergeCell ref="J12:K12"/>
    <mergeCell ref="J13:K13"/>
    <mergeCell ref="B18:R28"/>
    <mergeCell ref="I2:K2"/>
    <mergeCell ref="I3:K3"/>
    <mergeCell ref="I4:K4"/>
    <mergeCell ref="I6:K6"/>
    <mergeCell ref="J7:K7"/>
    <mergeCell ref="J8:K8"/>
  </mergeCells>
  <conditionalFormatting sqref="S30:S1052">
    <cfRule type="containsText" dxfId="1" priority="2" operator="containsText" text="Commercial In Confidence">
      <formula>NOT(ISERROR(SEARCH("Commercial In Confidence",S30)))</formula>
    </cfRule>
  </conditionalFormatting>
  <conditionalFormatting sqref="S32:S1052">
    <cfRule type="containsText" dxfId="0" priority="1" operator="containsText" text="Confiden">
      <formula>NOT(ISERROR(SEARCH("Confiden",S32)))</formula>
    </cfRule>
  </conditionalFormatting>
  <pageMargins left="0.23622047244094491" right="0.23622047244094491" top="0.74803149606299213" bottom="0.74803149606299213" header="0.31496062992125984" footer="0.31496062992125984"/>
  <pageSetup paperSize="8" fitToHeight="0" orientation="landscape" r:id="rId1"/>
  <headerFooter differentFirst="1">
    <oddHeader>&amp;C&amp;"Arial,Regular"&amp;9RESERVE BANK OF AUSTRALIA
Reporting Template Specification for Repo-Eligible RMBS</oddHeader>
    <oddFooter>&amp;C&amp;P</oddFooter>
    <firstFooter>&amp;C&amp;P</first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PUBLIC</vt:lpstr>
      <vt:lpstr>PUBLIC!Print_Area</vt:lpstr>
      <vt:lpstr>PUBLIC!Print_Titles</vt:lpstr>
    </vt:vector>
  </TitlesOfParts>
  <Company>ANZ Bank Ltd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Yoshika Anekawa</dc:creator>
  <cp:lastModifiedBy>Yoshika Anekawa</cp:lastModifiedBy>
  <dcterms:created xsi:type="dcterms:W3CDTF">2026-09-17T08:34:15Z</dcterms:created>
  <dcterms:modified xsi:type="dcterms:W3CDTF">2026-09-17T08:36:35Z</dcterms:modified>
</cp:coreProperties>
</file>